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040" windowHeight="7290" activeTab="1"/>
  </bookViews>
  <sheets>
    <sheet name="constMatrixEPC" sheetId="1" r:id="rId1"/>
    <sheet name="constMatrixSOIL" sheetId="2" r:id="rId2"/>
  </sheets>
  <calcPr calcId="125725"/>
</workbook>
</file>

<file path=xl/calcChain.xml><?xml version="1.0" encoding="utf-8"?>
<calcChain xmlns="http://schemas.openxmlformats.org/spreadsheetml/2006/main">
  <c r="H131" i="2"/>
  <c r="G131"/>
  <c r="H130"/>
  <c r="G130"/>
  <c r="H129"/>
  <c r="G129"/>
  <c r="H128"/>
  <c r="G128"/>
  <c r="H121"/>
  <c r="G121"/>
  <c r="H120"/>
  <c r="G120"/>
  <c r="H119"/>
  <c r="G119"/>
  <c r="H118"/>
  <c r="G118"/>
  <c r="H141"/>
  <c r="G141"/>
  <c r="H140"/>
  <c r="G140"/>
  <c r="H139"/>
  <c r="G139"/>
  <c r="H138"/>
  <c r="G138"/>
  <c r="H111"/>
  <c r="G111"/>
  <c r="H110"/>
  <c r="G110"/>
  <c r="H109"/>
  <c r="G109"/>
  <c r="H108"/>
  <c r="G108"/>
  <c r="H101"/>
  <c r="G101"/>
  <c r="H100"/>
  <c r="G100"/>
  <c r="H99"/>
  <c r="G99"/>
  <c r="H98"/>
  <c r="G98"/>
  <c r="H91"/>
  <c r="G91"/>
  <c r="H90"/>
  <c r="G90"/>
  <c r="H89"/>
  <c r="G89"/>
  <c r="H88"/>
  <c r="G88"/>
  <c r="H81"/>
  <c r="G81"/>
  <c r="H80"/>
  <c r="G80"/>
  <c r="H79"/>
  <c r="G79"/>
  <c r="H78"/>
  <c r="G78"/>
  <c r="G68"/>
  <c r="G69"/>
  <c r="H69"/>
  <c r="G70"/>
  <c r="H70"/>
  <c r="G71"/>
  <c r="H71"/>
  <c r="H68"/>
  <c r="H55"/>
  <c r="G55"/>
  <c r="H54"/>
  <c r="G54"/>
  <c r="G75"/>
  <c r="G85" s="1"/>
  <c r="G95" s="1"/>
  <c r="G105" s="1"/>
  <c r="G115" s="1"/>
  <c r="G125" s="1"/>
  <c r="G135" s="1"/>
  <c r="H74"/>
  <c r="H84" s="1"/>
  <c r="H94" s="1"/>
  <c r="H104" s="1"/>
  <c r="H114" s="1"/>
  <c r="H124" s="1"/>
  <c r="H134" s="1"/>
  <c r="G74"/>
  <c r="G84" s="1"/>
  <c r="G94" s="1"/>
  <c r="G104" s="1"/>
  <c r="G114" s="1"/>
  <c r="G124" s="1"/>
  <c r="G134" s="1"/>
  <c r="G65"/>
  <c r="H65"/>
  <c r="H75" s="1"/>
  <c r="H85" s="1"/>
  <c r="H95" s="1"/>
  <c r="H105" s="1"/>
  <c r="H115" s="1"/>
  <c r="H125" s="1"/>
  <c r="H135" s="1"/>
  <c r="H64"/>
  <c r="G64"/>
  <c r="B43"/>
  <c r="B42"/>
  <c r="B40" l="1"/>
  <c r="B41" s="1"/>
  <c r="B33"/>
  <c r="B34" s="1"/>
  <c r="B35" s="1"/>
  <c r="B36" s="1"/>
  <c r="B37" s="1"/>
  <c r="B38" s="1"/>
  <c r="B20"/>
  <c r="B21" s="1"/>
  <c r="B22" s="1"/>
  <c r="B23" s="1"/>
  <c r="B24" s="1"/>
  <c r="B25" s="1"/>
  <c r="B26" s="1"/>
  <c r="B27" s="1"/>
  <c r="B28" s="1"/>
  <c r="B29" s="1"/>
  <c r="B30" s="1"/>
  <c r="B31" s="1"/>
  <c r="B19"/>
  <c r="B13"/>
  <c r="B14" s="1"/>
  <c r="B15" s="1"/>
  <c r="B16" s="1"/>
  <c r="B17" s="1"/>
  <c r="C131" i="1"/>
  <c r="C97"/>
  <c r="C98" s="1"/>
  <c r="C99" s="1"/>
  <c r="C100" s="1"/>
  <c r="C101" s="1"/>
  <c r="C102" s="1"/>
  <c r="C103" s="1"/>
  <c r="C104" s="1"/>
  <c r="C105" s="1"/>
  <c r="C106" s="1"/>
  <c r="C96"/>
  <c r="B54" i="2" l="1"/>
  <c r="B55" s="1"/>
  <c r="B56" s="1"/>
  <c r="B57" s="1"/>
  <c r="B58" s="1"/>
  <c r="B59" s="1"/>
  <c r="B60" s="1"/>
  <c r="B61" s="1"/>
  <c r="B62" s="1"/>
  <c r="B63" s="1"/>
  <c r="B45"/>
  <c r="B46" s="1"/>
  <c r="B47" s="1"/>
  <c r="B48" s="1"/>
  <c r="B49" s="1"/>
  <c r="B50" s="1"/>
  <c r="B51" s="1"/>
  <c r="B52" s="1"/>
  <c r="B53" s="1"/>
  <c r="B64" l="1"/>
  <c r="B65" s="1"/>
  <c r="B66" s="1"/>
  <c r="B67" s="1"/>
  <c r="B68" s="1"/>
  <c r="B69" s="1"/>
  <c r="B70" s="1"/>
  <c r="B71" s="1"/>
  <c r="B72" s="1"/>
  <c r="B73" s="1"/>
  <c r="C179" i="1"/>
  <c r="C119"/>
  <c r="C143" s="1"/>
  <c r="C155" s="1"/>
  <c r="C108"/>
  <c r="C120" s="1"/>
  <c r="C132" s="1"/>
  <c r="C144" s="1"/>
  <c r="C156" s="1"/>
  <c r="C168" s="1"/>
  <c r="C180" s="1"/>
  <c r="B74" i="2" l="1"/>
  <c r="B84" s="1"/>
  <c r="C109" i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B75" i="2" l="1"/>
  <c r="B76" s="1"/>
  <c r="B77" s="1"/>
  <c r="B78" s="1"/>
  <c r="B79" s="1"/>
  <c r="B80" s="1"/>
  <c r="B81" s="1"/>
  <c r="B82" s="1"/>
  <c r="B83" s="1"/>
  <c r="B85"/>
  <c r="B86" s="1"/>
  <c r="B87" s="1"/>
  <c r="B88" s="1"/>
  <c r="B89" s="1"/>
  <c r="B90" s="1"/>
  <c r="B91" s="1"/>
  <c r="B92" s="1"/>
  <c r="B93" s="1"/>
  <c r="B94"/>
  <c r="C121" i="1"/>
  <c r="C133" s="1"/>
  <c r="C145" s="1"/>
  <c r="C157" s="1"/>
  <c r="C169" s="1"/>
  <c r="C181" s="1"/>
  <c r="C110"/>
  <c r="A48"/>
  <c r="A49" s="1"/>
  <c r="A50" s="1"/>
  <c r="A51" s="1"/>
  <c r="A52" s="1"/>
  <c r="A53" s="1"/>
  <c r="B95" i="2" l="1"/>
  <c r="B96" s="1"/>
  <c r="B97" s="1"/>
  <c r="B98" s="1"/>
  <c r="B99" s="1"/>
  <c r="B100" s="1"/>
  <c r="B101" s="1"/>
  <c r="B102" s="1"/>
  <c r="B103" s="1"/>
  <c r="B104"/>
  <c r="C111" i="1"/>
  <c r="C122"/>
  <c r="C134" s="1"/>
  <c r="C146" s="1"/>
  <c r="C158" s="1"/>
  <c r="C170" s="1"/>
  <c r="C182" s="1"/>
  <c r="A207"/>
  <c r="A208" s="1"/>
  <c r="A209" s="1"/>
  <c r="A210" s="1"/>
  <c r="A211" s="1"/>
  <c r="A212" s="1"/>
  <c r="A54"/>
  <c r="A55" s="1"/>
  <c r="A56" s="1"/>
  <c r="A57" s="1"/>
  <c r="A58" s="1"/>
  <c r="A59" s="1"/>
  <c r="A60" s="1"/>
  <c r="A61" s="1"/>
  <c r="A62" s="1"/>
  <c r="B105" i="2" l="1"/>
  <c r="B106" s="1"/>
  <c r="B107" s="1"/>
  <c r="B108" s="1"/>
  <c r="B109" s="1"/>
  <c r="B110" s="1"/>
  <c r="B111" s="1"/>
  <c r="B112" s="1"/>
  <c r="B113" s="1"/>
  <c r="B114"/>
  <c r="C112" i="1"/>
  <c r="C123"/>
  <c r="C135" s="1"/>
  <c r="C147" s="1"/>
  <c r="C159" s="1"/>
  <c r="C171" s="1"/>
  <c r="C183" s="1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5" l="1"/>
  <c r="A94"/>
  <c r="A96" s="1"/>
  <c r="A98" s="1"/>
  <c r="A100" s="1"/>
  <c r="B115" i="2"/>
  <c r="B116" s="1"/>
  <c r="B117" s="1"/>
  <c r="B118" s="1"/>
  <c r="B119" s="1"/>
  <c r="B120" s="1"/>
  <c r="B121" s="1"/>
  <c r="B122" s="1"/>
  <c r="B123" s="1"/>
  <c r="B124"/>
  <c r="C113" i="1"/>
  <c r="C124"/>
  <c r="C136" s="1"/>
  <c r="C148" s="1"/>
  <c r="C160" s="1"/>
  <c r="C172" s="1"/>
  <c r="C184" s="1"/>
  <c r="A102" l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97"/>
  <c r="A99" s="1"/>
  <c r="A101" s="1"/>
  <c r="B125" i="2"/>
  <c r="B126" s="1"/>
  <c r="B127" s="1"/>
  <c r="B128" s="1"/>
  <c r="B129" s="1"/>
  <c r="B130" s="1"/>
  <c r="B131" s="1"/>
  <c r="B132" s="1"/>
  <c r="B133" s="1"/>
  <c r="B134"/>
  <c r="B135" s="1"/>
  <c r="B136" s="1"/>
  <c r="B137" s="1"/>
  <c r="B138" s="1"/>
  <c r="B139" s="1"/>
  <c r="B140" s="1"/>
  <c r="B141" s="1"/>
  <c r="B142" s="1"/>
  <c r="B143" s="1"/>
  <c r="C114" i="1"/>
  <c r="C125"/>
  <c r="C137" s="1"/>
  <c r="C149" s="1"/>
  <c r="C161" s="1"/>
  <c r="C173" s="1"/>
  <c r="C185" s="1"/>
  <c r="C115" l="1"/>
  <c r="C126"/>
  <c r="C138" s="1"/>
  <c r="C150" s="1"/>
  <c r="C162" s="1"/>
  <c r="C174" s="1"/>
  <c r="C186" s="1"/>
  <c r="C116" l="1"/>
  <c r="C127"/>
  <c r="C139" s="1"/>
  <c r="C151" s="1"/>
  <c r="C163" s="1"/>
  <c r="C175" s="1"/>
  <c r="C187" s="1"/>
  <c r="C117" l="1"/>
  <c r="C128"/>
  <c r="C140" s="1"/>
  <c r="C152" s="1"/>
  <c r="C164" s="1"/>
  <c r="C176" s="1"/>
  <c r="C188" s="1"/>
  <c r="C118" l="1"/>
  <c r="C130" s="1"/>
  <c r="C142" s="1"/>
  <c r="C154" s="1"/>
  <c r="C166" s="1"/>
  <c r="C178" s="1"/>
  <c r="C190" s="1"/>
  <c r="C129"/>
  <c r="C141" s="1"/>
  <c r="C153" s="1"/>
  <c r="C165" s="1"/>
  <c r="C177" s="1"/>
  <c r="C189" s="1"/>
</calcChain>
</file>

<file path=xl/sharedStrings.xml><?xml version="1.0" encoding="utf-8"?>
<sst xmlns="http://schemas.openxmlformats.org/spreadsheetml/2006/main" count="831" uniqueCount="381">
  <si>
    <t>NAME</t>
  </si>
  <si>
    <t>INDEX</t>
  </si>
  <si>
    <t>UNIT</t>
  </si>
  <si>
    <t>DEPENDENCE</t>
  </si>
  <si>
    <t>MIN</t>
  </si>
  <si>
    <t>MAX</t>
  </si>
  <si>
    <t>GROUP</t>
  </si>
  <si>
    <t>TYPE</t>
  </si>
  <si>
    <t>yearday to start new growth</t>
  </si>
  <si>
    <t>yday</t>
  </si>
  <si>
    <t>NA</t>
  </si>
  <si>
    <t>yearday to end new growth</t>
  </si>
  <si>
    <t>transfer growth period as fraction of growing season</t>
  </si>
  <si>
    <t>prop</t>
  </si>
  <si>
    <t>litterfall as fraction of growing season</t>
  </si>
  <si>
    <t>base temperature</t>
  </si>
  <si>
    <t>Celsius</t>
  </si>
  <si>
    <t>minimum  temperature for growth displayed on current day</t>
  </si>
  <si>
    <t>optimal1 temperature for growth displayed on current day</t>
  </si>
  <si>
    <t>optimal2 temperature for growth displayed on current day</t>
  </si>
  <si>
    <t>maxmimum temperature for growth displayed on current day</t>
  </si>
  <si>
    <t>minimum  temperature for carbon assimilation displayed on current day</t>
  </si>
  <si>
    <t>optimal1 temperature for carbon assimilation displayed on current day</t>
  </si>
  <si>
    <t>optimal2 temperature for carbon assimilation displayed on current day</t>
  </si>
  <si>
    <t>maxmimum temperature for carbon assimilation displayed on current day</t>
  </si>
  <si>
    <t>annual leaf and fine root turnover fraction</t>
  </si>
  <si>
    <t>1/yr</t>
  </si>
  <si>
    <t>annual live wood turnover fraction</t>
  </si>
  <si>
    <t>annual fire mortality fraction</t>
  </si>
  <si>
    <t>C:N of leaves</t>
  </si>
  <si>
    <t>kgC/kgN</t>
  </si>
  <si>
    <t>C:N of leaf litter</t>
  </si>
  <si>
    <t>C:N of fine roots</t>
  </si>
  <si>
    <t>C:N of fruit</t>
  </si>
  <si>
    <t>C:N of softstem</t>
  </si>
  <si>
    <t>C:N of live wood</t>
  </si>
  <si>
    <t>C:N of dead wood</t>
  </si>
  <si>
    <t>leaf litter labile proportion</t>
  </si>
  <si>
    <t>leaf litter cellulose proportion</t>
  </si>
  <si>
    <t>fine root labile proportion</t>
  </si>
  <si>
    <t>fine root cellulose proportion</t>
  </si>
  <si>
    <t>fruit labile proportion</t>
  </si>
  <si>
    <t>fruit cellulose proportion</t>
  </si>
  <si>
    <t>softstem labile proportion</t>
  </si>
  <si>
    <t>softstem cellulose proportion</t>
  </si>
  <si>
    <t>dead wood cellulose proportion</t>
  </si>
  <si>
    <t>canopy water interception coefficient</t>
  </si>
  <si>
    <t>1/LAI/d</t>
  </si>
  <si>
    <t>canopy light extinction coefficient</t>
  </si>
  <si>
    <t>dimless</t>
  </si>
  <si>
    <t>potential radiation use efficiency</t>
  </si>
  <si>
    <t>g/MJ</t>
  </si>
  <si>
    <t>radiation parameter1 (Jiang et al.2015)</t>
  </si>
  <si>
    <t>all-sided to projected leaf area ratio</t>
  </si>
  <si>
    <t>ratio of shaded SLA:sunlit SLA</t>
  </si>
  <si>
    <t>fraction of leaf N in Rubisco</t>
  </si>
  <si>
    <t>fraction of leaf N in PeP</t>
  </si>
  <si>
    <t xml:space="preserve">maximum stomatal conductance </t>
  </si>
  <si>
    <t>m/s</t>
  </si>
  <si>
    <t xml:space="preserve">cuticular conductance </t>
  </si>
  <si>
    <t>boundary layer conductance</t>
  </si>
  <si>
    <t>vapor pressure deficit: start of conductance reduction</t>
  </si>
  <si>
    <t>Pa</t>
  </si>
  <si>
    <t>vapor pressure deficit: complete conductance reduction</t>
  </si>
  <si>
    <t>maximum height of plant</t>
  </si>
  <si>
    <t>m</t>
  </si>
  <si>
    <t>stem weight at which maximum height attended</t>
  </si>
  <si>
    <t>kgC/m2</t>
  </si>
  <si>
    <t>maximum depth of rooting zone</t>
  </si>
  <si>
    <t>root distribution parameter</t>
  </si>
  <si>
    <t>growth resp per unit of C grown</t>
  </si>
  <si>
    <t xml:space="preserve">maintenance respiration in kgC/day per kg of tissue N </t>
  </si>
  <si>
    <t>kgC/kgN/d</t>
  </si>
  <si>
    <t>theoretical maximum prop. of non-structural and structural carbohydrates</t>
  </si>
  <si>
    <t>prop. of non-structural carbohydrates available for maintanance resp</t>
  </si>
  <si>
    <t>symbiotic+asymbiotic fixation of N</t>
  </si>
  <si>
    <t>kgN/m2/yr</t>
  </si>
  <si>
    <t>critical photoslow daylength</t>
  </si>
  <si>
    <t>hour</t>
  </si>
  <si>
    <t xml:space="preserve">slope of relative photoslow development rate </t>
  </si>
  <si>
    <t>critical vernalization temperature 1</t>
  </si>
  <si>
    <t>critical vernalization temperature 2</t>
  </si>
  <si>
    <t>critical vernalization temperature 3</t>
  </si>
  <si>
    <t>critical vernalization temperature 4</t>
  </si>
  <si>
    <t xml:space="preserve">slope of relative vernalization development rate </t>
  </si>
  <si>
    <t>required vernalization days (in vernalization development rate)</t>
  </si>
  <si>
    <t>n_day</t>
  </si>
  <si>
    <t>critical flowering heat stress temperature 1</t>
  </si>
  <si>
    <t>critical flowering heat stress temperature 2</t>
  </si>
  <si>
    <t>maximum senescence mortality coefficient of aboveground plant material</t>
  </si>
  <si>
    <t>maximum senescence mortality coefficient of belowground plant material</t>
  </si>
  <si>
    <t>maximum senescence mortality coefficient of non-structured plant material</t>
  </si>
  <si>
    <t>lower limit of extreme high temperature (senescence mortality effect)</t>
  </si>
  <si>
    <t>upper limit of extreme high temperature (senescence mortality effect)</t>
  </si>
  <si>
    <t>turnover rate of wilted standing biomass to litter</t>
  </si>
  <si>
    <t>turnover rate of cut-down non-woody biomass to litter</t>
  </si>
  <si>
    <t>turnover rate of cut-down woody biomass to litter</t>
  </si>
  <si>
    <t>drought tolerance parameter (critical value of day since water stress)</t>
  </si>
  <si>
    <t>denitrification rate per g of CO2 respiration of SOM</t>
  </si>
  <si>
    <t xml:space="preserve">nitrification coefficient 1 </t>
  </si>
  <si>
    <t>nitrification coefficient 2</t>
  </si>
  <si>
    <t>coefficient of N2O emission of nitrification</t>
  </si>
  <si>
    <t>NH4 mobilen proportion</t>
  </si>
  <si>
    <t>NO3 mobilen proportion</t>
  </si>
  <si>
    <t>e-folding depth of decomposition rate's depth scalar</t>
  </si>
  <si>
    <t>fraction of dissolved part of SOIL1 organic matter</t>
  </si>
  <si>
    <t>fraction of dissolved part of SOIL2 organic matter</t>
  </si>
  <si>
    <t>fraction of dissolved part of SOIL3organic matter</t>
  </si>
  <si>
    <t>fraction of dissolved part of SOIL4 organic matter</t>
  </si>
  <si>
    <t>respiration fractions for fluxes between compartments (l1s1)</t>
  </si>
  <si>
    <t>respiration fractions for fluxes between compartments (l2s2)</t>
  </si>
  <si>
    <t>respiration fractions for fluxes between compartments (l4s3)</t>
  </si>
  <si>
    <t>respiration fractions for fluxes between compartments (s1s2)</t>
  </si>
  <si>
    <t>respiration fractions for fluxes between compartments (s2s3)</t>
  </si>
  <si>
    <t>respiration fractions for fluxes between compartments (s3s4)</t>
  </si>
  <si>
    <t>rate constant scalar of  labile litter pool</t>
  </si>
  <si>
    <t>rate constant scalar of cellulose litter pool</t>
  </si>
  <si>
    <t>rate constant scalar of lignin litter pool</t>
  </si>
  <si>
    <t>rate constant scalar of  fast microbial recycling pool</t>
  </si>
  <si>
    <t>rate constant scalar of  medium microbial recycling pool</t>
  </si>
  <si>
    <t>rate constant scalar of  slow microbial recycling pool</t>
  </si>
  <si>
    <t>rate constant scalar of  recalcitrant SOM (humus) pool</t>
  </si>
  <si>
    <t>rate constant scalar of  physical fragmentation of coarse woody debris</t>
  </si>
  <si>
    <t>crit. amount of snow limiting photosyn.</t>
  </si>
  <si>
    <t>kg/m2</t>
  </si>
  <si>
    <t>limit1 (under:full constrained) of HEATSUM index</t>
  </si>
  <si>
    <t>limit2 (above:unconstrained) of HEATSUM index</t>
  </si>
  <si>
    <t>limit1 (under:full constrained) of TMIN index</t>
  </si>
  <si>
    <t>limit2 (above:unconstrained) of TMIN index</t>
  </si>
  <si>
    <t>limit1 (above:full constrained) of VPD index</t>
  </si>
  <si>
    <t>limit2 (under:unconstrained) of VPD index</t>
  </si>
  <si>
    <t>limit1 (under:full constrained) of DAYLENGTH index</t>
  </si>
  <si>
    <t>limit2 (above:unconstrained) of DAYLENGTH index</t>
  </si>
  <si>
    <t>moving average (to avoid the effects of extreme events)</t>
  </si>
  <si>
    <t>GSI limit1 (greater that limit -&gt; start of vegper)</t>
  </si>
  <si>
    <t>GSI limit2 (less that limit -&gt; end of vegper)</t>
  </si>
  <si>
    <t>length of phenophase (GDD)-0</t>
  </si>
  <si>
    <t>leaf ALLOCATION -0</t>
  </si>
  <si>
    <t>fine root ALLOCATION-0</t>
  </si>
  <si>
    <t>fruit ALLOCATION -0</t>
  </si>
  <si>
    <t>soft stem ALLOCATION-0</t>
  </si>
  <si>
    <t>live woody stem ALLOCATION -0</t>
  </si>
  <si>
    <t>dead woody stem ALLOCATION -0</t>
  </si>
  <si>
    <t>live coarse root ALLOCATION-0</t>
  </si>
  <si>
    <t>dead coarse root ALLOCATION -0</t>
  </si>
  <si>
    <t>canopy average specific leaf area-0</t>
  </si>
  <si>
    <t>m2/kg</t>
  </si>
  <si>
    <t>current growth proportion-0</t>
  </si>
  <si>
    <t>length of phenophase (GDD)-1</t>
  </si>
  <si>
    <t>leaf ALLOCATION -1</t>
  </si>
  <si>
    <t>fine root ALLOCATION-1</t>
  </si>
  <si>
    <t>fruit ALLOCATION -1</t>
  </si>
  <si>
    <t>soft stem ALLOCATION-1</t>
  </si>
  <si>
    <t>live woody stem ALLOCATION -1</t>
  </si>
  <si>
    <t>dead woody stem ALLOCATION -1</t>
  </si>
  <si>
    <t>live coarse root ALLOCATION-1</t>
  </si>
  <si>
    <t>dead coarse root ALLOCATION -1</t>
  </si>
  <si>
    <t>canopy average specific leaf area-1</t>
  </si>
  <si>
    <t>current growth proportion-1</t>
  </si>
  <si>
    <t>length of phenophase (GDD)-2</t>
  </si>
  <si>
    <t>leaf ALLOCATION -2</t>
  </si>
  <si>
    <t>fine root ALLOCATION-2</t>
  </si>
  <si>
    <t>fruit ALLOCATION -2</t>
  </si>
  <si>
    <t>soft stem ALLOCATION-2</t>
  </si>
  <si>
    <t>live woody stem ALLOCATION -2</t>
  </si>
  <si>
    <t>dead woody stem ALLOCATION -2</t>
  </si>
  <si>
    <t>live coarse root ALLOCATION-2</t>
  </si>
  <si>
    <t>dead coarse root ALLOCATION -2</t>
  </si>
  <si>
    <t>canopy average specific leaf area-2</t>
  </si>
  <si>
    <t>current growth proportion-2</t>
  </si>
  <si>
    <t>length of phenophase (GDD)-3</t>
  </si>
  <si>
    <t>leaf ALLOCATION -3</t>
  </si>
  <si>
    <t>fine root ALLOCATION-3</t>
  </si>
  <si>
    <t>fruit ALLOCATION -3</t>
  </si>
  <si>
    <t>soft stem ALLOCATION-3</t>
  </si>
  <si>
    <t>live woody stem ALLOCATION -3</t>
  </si>
  <si>
    <t>dead woody stem ALLOCATION -3</t>
  </si>
  <si>
    <t>live coarse root ALLOCATION-3</t>
  </si>
  <si>
    <t>dead coarse root ALLOCATION -3</t>
  </si>
  <si>
    <t>canopy average specific leaf area-3</t>
  </si>
  <si>
    <t>current growth proportion-3</t>
  </si>
  <si>
    <t>length of phenophase (GDD)-4</t>
  </si>
  <si>
    <t>leaf ALLOCATION -4</t>
  </si>
  <si>
    <t>fine root ALLOCATION-4</t>
  </si>
  <si>
    <t>fruit ALLOCATION -4</t>
  </si>
  <si>
    <t>soft stem ALLOCATION-4</t>
  </si>
  <si>
    <t>live woody stem ALLOCATION -4</t>
  </si>
  <si>
    <t>dead woody stem ALLOCATION -4</t>
  </si>
  <si>
    <t>live coarse root ALLOCATION-4</t>
  </si>
  <si>
    <t>dead coarse root ALLOCATION -4</t>
  </si>
  <si>
    <t>canopy average specific leaf area-4</t>
  </si>
  <si>
    <t>current growth proportion-4</t>
  </si>
  <si>
    <t>length of phenophase (GDD)-5</t>
  </si>
  <si>
    <t>leaf ALLOCATION -5</t>
  </si>
  <si>
    <t>fine root ALLOCATION-5</t>
  </si>
  <si>
    <t>fruit ALLOCATION -5</t>
  </si>
  <si>
    <t>soft stem ALLOCATION-5</t>
  </si>
  <si>
    <t>live woody stem ALLOCATION -5</t>
  </si>
  <si>
    <t>dead woody stem ALLOCATION -5</t>
  </si>
  <si>
    <t>live coarse root ALLOCATION-5</t>
  </si>
  <si>
    <t>dead coarse root ALLOCATION -5</t>
  </si>
  <si>
    <t>canopy average specific leaf area-5</t>
  </si>
  <si>
    <t>current growth proportion-5</t>
  </si>
  <si>
    <t>length of phenophase (GDD)-6</t>
  </si>
  <si>
    <t>leaf ALLOCATION -6</t>
  </si>
  <si>
    <t>fine root ALLOCATION-6</t>
  </si>
  <si>
    <t>fruit ALLOCATION -6</t>
  </si>
  <si>
    <t>soft stem ALLOCATION-6</t>
  </si>
  <si>
    <t>live woody stem ALLOCATION -6</t>
  </si>
  <si>
    <t>dead woody stem ALLOCATION -6</t>
  </si>
  <si>
    <t>live coarse root ALLOCATION-6</t>
  </si>
  <si>
    <t>dead coarse root ALLOCATION -6</t>
  </si>
  <si>
    <t>canopy average specific leaf area-6</t>
  </si>
  <si>
    <t>current growth proportion-6</t>
  </si>
  <si>
    <t xml:space="preserve"> whole-plant mortality fraction in vegetation period</t>
  </si>
  <si>
    <t>1/vegper</t>
  </si>
  <si>
    <t>dry matter content of leaf litter</t>
  </si>
  <si>
    <t>dry matter content of fine roots</t>
  </si>
  <si>
    <t>dry matter content of fruit</t>
  </si>
  <si>
    <t>dry matter content of softstem</t>
  </si>
  <si>
    <t>dry matter content of live wood</t>
  </si>
  <si>
    <t>dry matter content of dead wood</t>
  </si>
  <si>
    <t>dry matter content of leaves</t>
  </si>
  <si>
    <t>kgC/kgDM</t>
  </si>
  <si>
    <t>root weight corresponding to max root depth</t>
  </si>
  <si>
    <t>root weight to rooth length conversion factor</t>
  </si>
  <si>
    <t>critical VWCratio (prop. to FC-WP) in germination</t>
  </si>
  <si>
    <t>theoretical maximum of flowering thermal stress mortality</t>
  </si>
  <si>
    <t>VWC ratio to calc. soil moisture limit 1 (prop. to FC-WP)</t>
  </si>
  <si>
    <t>VWC ratio to calc. soil moisture limit 2 (prop. to SAT-FC)</t>
  </si>
  <si>
    <t>minimum of soil moisture limit2 multiplicator (full anoxic stress value)</t>
  </si>
  <si>
    <t>root depth function shape parameter (slope)</t>
  </si>
  <si>
    <t>m/kg</t>
  </si>
  <si>
    <t>maximal lifetime of plant tissue-0</t>
  </si>
  <si>
    <t>maximal lifetime of plant tissue-6</t>
  </si>
  <si>
    <t>maximal lifetime of plant tissue-4</t>
  </si>
  <si>
    <t>maximal lifetime of plant tissue-5</t>
  </si>
  <si>
    <t>maximal lifetime of plant tissue-3</t>
  </si>
  <si>
    <t>maximal lifetime of plant tissue-2</t>
  </si>
  <si>
    <t>maximal lifetime of plant tissue-1</t>
  </si>
  <si>
    <t>maximum height of pond water</t>
  </si>
  <si>
    <t>measured runoff curve parameter</t>
  </si>
  <si>
    <t>1/day</t>
  </si>
  <si>
    <t>mm</t>
  </si>
  <si>
    <t>time delay for temperature in photosynthesis acclimation</t>
  </si>
  <si>
    <t>day</t>
  </si>
  <si>
    <t>soil CH4 emission bulk density dependence parameter1</t>
  </si>
  <si>
    <t>soil CH4 emission bulk density dependence parameter2</t>
  </si>
  <si>
    <t>soil CH4 emission soil water content dependence parameter1</t>
  </si>
  <si>
    <t>soil CH4 emission soil water content dependence parameter2</t>
  </si>
  <si>
    <t>soil CH4 emission soil water content dependence parameter3</t>
  </si>
  <si>
    <t>soil CH4 emission soil water content dependence parameter4</t>
  </si>
  <si>
    <t>soil CH4 emission soil temperature dependence parameter1</t>
  </si>
  <si>
    <t>DIM</t>
  </si>
  <si>
    <t>depth of soil</t>
  </si>
  <si>
    <t>cm/day</t>
  </si>
  <si>
    <t>g/cm3</t>
  </si>
  <si>
    <t>%</t>
  </si>
  <si>
    <t>m3/m3</t>
  </si>
  <si>
    <t>m3/m4</t>
  </si>
  <si>
    <t>m3/m5</t>
  </si>
  <si>
    <t>m3/m6</t>
  </si>
  <si>
    <t>sand percentage by volume in rock-free soil layer1</t>
  </si>
  <si>
    <t>silt percentage by volume in rock-free soi  layer1</t>
  </si>
  <si>
    <t xml:space="preserve">soil pH  layer1                                                                         </t>
  </si>
  <si>
    <t xml:space="preserve"> bulk density  layer1</t>
  </si>
  <si>
    <t>SWC at saturation layer1</t>
  </si>
  <si>
    <t>SWC at field capacity layer1</t>
  </si>
  <si>
    <t>SWC at wilting point layer1</t>
  </si>
  <si>
    <t>SWC at hygroscopic water content layer1</t>
  </si>
  <si>
    <t>drainage coefficient layer1</t>
  </si>
  <si>
    <t>sand percentage by volume in rock-free soil layer2</t>
  </si>
  <si>
    <t>silt percentage by volume in rock-free soi  layer2</t>
  </si>
  <si>
    <t xml:space="preserve">soil pH  layer2                                                                         </t>
  </si>
  <si>
    <t xml:space="preserve"> bulk density  layer2</t>
  </si>
  <si>
    <t>SWC at saturation layer2</t>
  </si>
  <si>
    <t>SWC at field capacity layer2</t>
  </si>
  <si>
    <t>SWC at wilting point layer2</t>
  </si>
  <si>
    <t>SWC at hygroscopic water content layer2</t>
  </si>
  <si>
    <t>drainage coefficient layer2</t>
  </si>
  <si>
    <t>hydraulic condictivity at saturation layer1</t>
  </si>
  <si>
    <t>sand percentage by volume in rock-free soil layer3</t>
  </si>
  <si>
    <t>silt percentage by volume in rock-free soi  layer3</t>
  </si>
  <si>
    <t xml:space="preserve">soil pH  layer3                                                                         </t>
  </si>
  <si>
    <t xml:space="preserve"> bulk density  layer3</t>
  </si>
  <si>
    <t>SWC at saturation layer3</t>
  </si>
  <si>
    <t>SWC at field capacity layer3</t>
  </si>
  <si>
    <t>SWC at wilting point layer3</t>
  </si>
  <si>
    <t>SWC at hygroscopic water content layer3</t>
  </si>
  <si>
    <t>drainage coefficient layer3</t>
  </si>
  <si>
    <t>hydraulic condictivity at saturation layer3</t>
  </si>
  <si>
    <t>sand percentage by volume in rock-free soil layer4</t>
  </si>
  <si>
    <t>silt percentage by volume in rock-free soi  layer4</t>
  </si>
  <si>
    <t xml:space="preserve">soil pH  layer4                                                                         </t>
  </si>
  <si>
    <t xml:space="preserve"> bulk density  layer4</t>
  </si>
  <si>
    <t>SWC at saturation layer4</t>
  </si>
  <si>
    <t>SWC at field capacity layer4</t>
  </si>
  <si>
    <t>SWC at wilting point layer4</t>
  </si>
  <si>
    <t>SWC at hygroscopic water content layer4</t>
  </si>
  <si>
    <t>drainage coefficient layer4</t>
  </si>
  <si>
    <t>hydraulic condictivity at saturation layer4</t>
  </si>
  <si>
    <t>sand percentage by volume in rock-free soil layer5</t>
  </si>
  <si>
    <t>silt percentage by volume in rock-free soi  layer5</t>
  </si>
  <si>
    <t xml:space="preserve">soil pH  layer5                                                                         </t>
  </si>
  <si>
    <t xml:space="preserve"> bulk density  layer5</t>
  </si>
  <si>
    <t>SWC at saturation layer5</t>
  </si>
  <si>
    <t>SWC at field capacity layer5</t>
  </si>
  <si>
    <t>SWC at wilting point layer5</t>
  </si>
  <si>
    <t>SWC at hygroscopic water content layer5</t>
  </si>
  <si>
    <t>drainage coefficient layer5</t>
  </si>
  <si>
    <t>hydraulic condictivity at saturation layer5</t>
  </si>
  <si>
    <t>sand percentage by volume in rock-free soil layer6</t>
  </si>
  <si>
    <t>silt percentage by volume in rock-free soi  layer6</t>
  </si>
  <si>
    <t xml:space="preserve">soil pH  layer6                                                                         </t>
  </si>
  <si>
    <t xml:space="preserve"> bulk density  layer6</t>
  </si>
  <si>
    <t>SWC at saturation layer6</t>
  </si>
  <si>
    <t>SWC at field capacity layer6</t>
  </si>
  <si>
    <t>SWC at wilting point layer6</t>
  </si>
  <si>
    <t>SWC at hygroscopic water content layer6</t>
  </si>
  <si>
    <t>drainage coefficient layer6</t>
  </si>
  <si>
    <t>hydraulic condictivity at saturation layer6</t>
  </si>
  <si>
    <t>sand percentage by volume in rock-free soil layer7</t>
  </si>
  <si>
    <t>silt percentage by volume in rock-free soi  layer7</t>
  </si>
  <si>
    <t xml:space="preserve">soil pH  layer7                                                                         </t>
  </si>
  <si>
    <t xml:space="preserve"> bulk density  layer7</t>
  </si>
  <si>
    <t>SWC at saturation layer7</t>
  </si>
  <si>
    <t>SWC at field capacity layer7</t>
  </si>
  <si>
    <t>SWC at wilting point layer7</t>
  </si>
  <si>
    <t>SWC at hygroscopic water content layer7</t>
  </si>
  <si>
    <t>drainage coefficient layer7</t>
  </si>
  <si>
    <t>hydraulic condictivity at saturation layer7</t>
  </si>
  <si>
    <t>sand percentage by volume in rock-free soil layer8</t>
  </si>
  <si>
    <t>silt percentage by volume in rock-free soi  layer8</t>
  </si>
  <si>
    <t xml:space="preserve">soil pH  layer8                                                                         </t>
  </si>
  <si>
    <t xml:space="preserve"> bulk density  layer8</t>
  </si>
  <si>
    <t>SWC at saturation layer8</t>
  </si>
  <si>
    <t>SWC at field capacity layer8</t>
  </si>
  <si>
    <t>SWC at wilting point layer8</t>
  </si>
  <si>
    <t>SWC at hygroscopic water content layer8</t>
  </si>
  <si>
    <t>drainage coefficient layer8</t>
  </si>
  <si>
    <t>hydraulic condictivity at saturation layer8</t>
  </si>
  <si>
    <t>sand percentage by volume in rock-free soil layer9</t>
  </si>
  <si>
    <t>silt percentage by volume in rock-free soi  layer9</t>
  </si>
  <si>
    <t xml:space="preserve">soil pH  layer9                                                                         </t>
  </si>
  <si>
    <t xml:space="preserve"> bulk density  layer9</t>
  </si>
  <si>
    <t>SWC at saturation layer9</t>
  </si>
  <si>
    <t>SWC at field capacity layer9</t>
  </si>
  <si>
    <t>SWC at wilting point layer9</t>
  </si>
  <si>
    <t>SWC at hygroscopic water content layer9</t>
  </si>
  <si>
    <t>drainage coefficient layer9</t>
  </si>
  <si>
    <t>hydraulic condictivity at saturation layer9</t>
  </si>
  <si>
    <t>sand percentage by volume in rock-free soil layer0</t>
  </si>
  <si>
    <t>silt percentage by volume in rock-free soi  layer0</t>
  </si>
  <si>
    <t xml:space="preserve">soil pH  layer0                                                                         </t>
  </si>
  <si>
    <t xml:space="preserve"> bulk density  layer0</t>
  </si>
  <si>
    <t>SWC at saturation layer0</t>
  </si>
  <si>
    <t>SWC at field capacity layer0</t>
  </si>
  <si>
    <t>SWC at wilting point layer0</t>
  </si>
  <si>
    <t>SWC at hygroscopic water content layer0</t>
  </si>
  <si>
    <t>drainage coefficient layer0</t>
  </si>
  <si>
    <t>hydraulic condictivity at saturation layer0</t>
  </si>
  <si>
    <t>0: no dependence</t>
  </si>
  <si>
    <t>1: greater than</t>
  </si>
  <si>
    <t>2: sum must equal to 1</t>
  </si>
  <si>
    <t>3: sum must equal to 1 (in an actual phenophase)</t>
  </si>
  <si>
    <t xml:space="preserve">4: sum must less than 1 </t>
  </si>
  <si>
    <t>5: p1&gt;p2&gt;p3&gt;p4</t>
  </si>
  <si>
    <t>number</t>
  </si>
  <si>
    <t>soil</t>
  </si>
  <si>
    <t>effect of soilstress factor on photosynthesis (1: full effect, 0: no effect)</t>
  </si>
  <si>
    <t>curve</t>
  </si>
  <si>
    <t>rock-free</t>
  </si>
  <si>
    <t>minimum WFPS for scalar of nitrification calculation</t>
  </si>
  <si>
    <t>lower optimum WFPS for scalar of nitrification calculation</t>
  </si>
  <si>
    <t>higher optimum WFPS for scalar of nitrification calculation</t>
  </si>
  <si>
    <t>minimum value for saturated WFPS scalar of nitrification calculation</t>
  </si>
  <si>
    <t>critical value of dissolved N and C in bottom (inactive layer)</t>
  </si>
  <si>
    <t>limit of first stage evaporation</t>
  </si>
  <si>
    <t>aerodynamic resistance (Wallace and Holwill, 1997)</t>
  </si>
  <si>
    <t>s/m</t>
  </si>
  <si>
    <t>6: sum must less than 100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</si>
</sst>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sz val="10"/>
      <color theme="9" tint="-0.49998474074526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theme="7" tint="-0.249977111117893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206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3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/>
    <xf numFmtId="2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/>
    <xf numFmtId="0" fontId="0" fillId="0" borderId="0" xfId="0" applyFont="1" applyFill="1" applyBorder="1"/>
    <xf numFmtId="0" fontId="31" fillId="0" borderId="0" xfId="0" applyFont="1" applyFill="1" applyBorder="1"/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33" borderId="0" xfId="0" applyFill="1"/>
    <xf numFmtId="2" fontId="0" fillId="0" borderId="0" xfId="0" applyNumberFormat="1"/>
    <xf numFmtId="0" fontId="32" fillId="0" borderId="0" xfId="0" applyFont="1" applyFill="1" applyBorder="1" applyAlignment="1">
      <alignment horizontal="left"/>
    </xf>
    <xf numFmtId="20" fontId="0" fillId="0" borderId="0" xfId="0" applyNumberFormat="1" applyFill="1" applyBorder="1"/>
    <xf numFmtId="20" fontId="0" fillId="0" borderId="0" xfId="0" applyNumberFormat="1" applyBorder="1"/>
    <xf numFmtId="20" fontId="0" fillId="0" borderId="0" xfId="0" applyNumberFormat="1"/>
    <xf numFmtId="0" fontId="0" fillId="34" borderId="0" xfId="0" applyFill="1" applyBorder="1"/>
    <xf numFmtId="0" fontId="0" fillId="34" borderId="0" xfId="0" applyFont="1" applyFill="1" applyBorder="1"/>
    <xf numFmtId="0" fontId="19" fillId="35" borderId="0" xfId="0" applyFont="1" applyFill="1" applyBorder="1"/>
    <xf numFmtId="0" fontId="0" fillId="35" borderId="0" xfId="0" applyFont="1" applyFill="1" applyBorder="1"/>
    <xf numFmtId="0" fontId="0" fillId="35" borderId="0" xfId="0" applyFill="1"/>
    <xf numFmtId="0" fontId="19" fillId="34" borderId="0" xfId="0" applyFont="1" applyFill="1" applyBorder="1"/>
    <xf numFmtId="0" fontId="0" fillId="34" borderId="0" xfId="0" applyFill="1"/>
    <xf numFmtId="0" fontId="19" fillId="36" borderId="0" xfId="0" applyFont="1" applyFill="1" applyBorder="1"/>
    <xf numFmtId="0" fontId="0" fillId="36" borderId="0" xfId="0" applyFill="1"/>
    <xf numFmtId="0" fontId="0" fillId="36" borderId="0" xfId="0" applyFont="1" applyFill="1" applyBorder="1"/>
    <xf numFmtId="0" fontId="26" fillId="34" borderId="0" xfId="0" applyFont="1" applyFill="1" applyBorder="1" applyAlignment="1">
      <alignment horizontal="left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0"/>
  <sheetViews>
    <sheetView zoomScale="80" zoomScaleNormal="80" workbookViewId="0">
      <pane ySplit="1" topLeftCell="A2" activePane="bottomLeft" state="frozen"/>
      <selection pane="bottomLeft" activeCell="K94" sqref="K94"/>
    </sheetView>
  </sheetViews>
  <sheetFormatPr defaultRowHeight="15"/>
  <cols>
    <col min="1" max="1" width="9.140625" style="38"/>
    <col min="2" max="2" width="60.28515625" style="39" customWidth="1"/>
    <col min="3" max="3" width="9.140625" style="39"/>
    <col min="4" max="4" width="10.5703125" style="39" customWidth="1"/>
    <col min="5" max="5" width="14.28515625" style="39" customWidth="1"/>
    <col min="6" max="9" width="9.140625" style="39"/>
    <col min="10" max="10" width="5" style="38" customWidth="1"/>
    <col min="11" max="11" width="40.7109375" style="10" customWidth="1"/>
    <col min="12" max="12" width="6" style="13" customWidth="1"/>
    <col min="13" max="13" width="11.85546875" style="4" customWidth="1"/>
    <col min="14" max="14" width="14.5703125" style="13" customWidth="1"/>
    <col min="15" max="15" width="11.140625" style="4" customWidth="1"/>
    <col min="16" max="16" width="10" style="34" customWidth="1"/>
    <col min="17" max="22" width="9.140625" style="40"/>
    <col min="23" max="23" width="9.140625" style="38"/>
  </cols>
  <sheetData>
    <row r="1" spans="1:16" ht="14.25" customHeight="1"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6</v>
      </c>
      <c r="I1" s="39" t="s">
        <v>7</v>
      </c>
      <c r="O1" s="5"/>
      <c r="P1" s="5"/>
    </row>
    <row r="2" spans="1:16">
      <c r="A2" s="38">
        <v>1</v>
      </c>
      <c r="B2" s="39" t="s">
        <v>8</v>
      </c>
      <c r="C2" s="39">
        <v>9</v>
      </c>
      <c r="D2" s="39" t="s">
        <v>9</v>
      </c>
      <c r="E2" s="39" t="s">
        <v>10</v>
      </c>
      <c r="F2" s="39">
        <v>0</v>
      </c>
      <c r="G2" s="39">
        <v>364</v>
      </c>
      <c r="H2" s="39">
        <v>0</v>
      </c>
      <c r="I2" s="39">
        <v>0</v>
      </c>
      <c r="K2" s="25" t="s">
        <v>361</v>
      </c>
      <c r="M2" s="6"/>
      <c r="N2" s="14"/>
      <c r="O2" s="6"/>
      <c r="P2" s="6"/>
    </row>
    <row r="3" spans="1:16">
      <c r="A3" s="38">
        <f>A2+1</f>
        <v>2</v>
      </c>
      <c r="B3" s="39" t="s">
        <v>11</v>
      </c>
      <c r="C3" s="39">
        <v>10</v>
      </c>
      <c r="D3" s="39" t="s">
        <v>9</v>
      </c>
      <c r="E3" s="39" t="s">
        <v>10</v>
      </c>
      <c r="F3" s="39">
        <v>0</v>
      </c>
      <c r="G3" s="39">
        <v>364</v>
      </c>
      <c r="H3" s="39">
        <v>0</v>
      </c>
      <c r="I3" s="39">
        <v>0</v>
      </c>
      <c r="K3" s="25" t="s">
        <v>362</v>
      </c>
      <c r="M3" s="6"/>
      <c r="N3" s="14"/>
      <c r="O3" s="6"/>
      <c r="P3" s="6"/>
    </row>
    <row r="4" spans="1:16">
      <c r="A4" s="38">
        <f t="shared" ref="A4:A47" si="0">A3+1</f>
        <v>3</v>
      </c>
      <c r="B4" s="39" t="s">
        <v>12</v>
      </c>
      <c r="C4" s="39">
        <v>11</v>
      </c>
      <c r="D4" s="39" t="s">
        <v>13</v>
      </c>
      <c r="E4" s="39" t="s">
        <v>10</v>
      </c>
      <c r="F4" s="39">
        <v>0</v>
      </c>
      <c r="G4" s="39">
        <v>1</v>
      </c>
      <c r="H4" s="39">
        <v>0</v>
      </c>
      <c r="I4" s="39">
        <v>0</v>
      </c>
      <c r="K4" s="25" t="s">
        <v>363</v>
      </c>
      <c r="M4" s="6"/>
      <c r="N4" s="14"/>
      <c r="P4" s="4"/>
    </row>
    <row r="5" spans="1:16">
      <c r="A5" s="38">
        <f t="shared" si="0"/>
        <v>4</v>
      </c>
      <c r="B5" s="39" t="s">
        <v>14</v>
      </c>
      <c r="C5" s="39">
        <v>12</v>
      </c>
      <c r="D5" s="39" t="s">
        <v>13</v>
      </c>
      <c r="E5" s="39" t="s">
        <v>10</v>
      </c>
      <c r="F5" s="39">
        <v>0</v>
      </c>
      <c r="G5" s="39">
        <v>1</v>
      </c>
      <c r="H5" s="39">
        <v>0</v>
      </c>
      <c r="I5" s="39">
        <v>0</v>
      </c>
      <c r="K5" s="25" t="s">
        <v>364</v>
      </c>
      <c r="P5" s="4"/>
    </row>
    <row r="6" spans="1:16">
      <c r="A6" s="38">
        <f t="shared" si="0"/>
        <v>5</v>
      </c>
      <c r="B6" s="39" t="s">
        <v>15</v>
      </c>
      <c r="C6" s="39">
        <v>13</v>
      </c>
      <c r="D6" s="39" t="s">
        <v>16</v>
      </c>
      <c r="E6" s="39" t="s">
        <v>10</v>
      </c>
      <c r="F6" s="39">
        <v>0</v>
      </c>
      <c r="G6" s="39">
        <v>12</v>
      </c>
      <c r="H6" s="39">
        <v>0</v>
      </c>
      <c r="I6" s="39">
        <v>0</v>
      </c>
      <c r="K6" s="25" t="s">
        <v>365</v>
      </c>
      <c r="P6" s="4"/>
    </row>
    <row r="7" spans="1:16">
      <c r="A7" s="38">
        <f t="shared" si="0"/>
        <v>6</v>
      </c>
      <c r="B7" s="39" t="s">
        <v>17</v>
      </c>
      <c r="C7" s="39">
        <v>14</v>
      </c>
      <c r="D7" s="39" t="s">
        <v>16</v>
      </c>
      <c r="E7" s="39">
        <v>0</v>
      </c>
      <c r="F7" s="39">
        <v>0</v>
      </c>
      <c r="G7" s="39">
        <v>10</v>
      </c>
      <c r="H7" s="39">
        <v>1</v>
      </c>
      <c r="I7" s="39">
        <v>1</v>
      </c>
      <c r="K7" s="25" t="s">
        <v>366</v>
      </c>
      <c r="P7" s="4"/>
    </row>
    <row r="8" spans="1:16">
      <c r="A8" s="38">
        <f t="shared" si="0"/>
        <v>7</v>
      </c>
      <c r="B8" s="39" t="s">
        <v>18</v>
      </c>
      <c r="C8" s="39">
        <v>15</v>
      </c>
      <c r="D8" s="39" t="s">
        <v>16</v>
      </c>
      <c r="E8" s="39">
        <v>1</v>
      </c>
      <c r="F8" s="39">
        <v>10</v>
      </c>
      <c r="G8" s="39">
        <v>20</v>
      </c>
      <c r="H8" s="39">
        <v>1</v>
      </c>
      <c r="I8" s="39">
        <v>1</v>
      </c>
      <c r="K8" s="4"/>
      <c r="P8" s="4"/>
    </row>
    <row r="9" spans="1:16">
      <c r="A9" s="38">
        <f t="shared" si="0"/>
        <v>8</v>
      </c>
      <c r="B9" s="39" t="s">
        <v>19</v>
      </c>
      <c r="C9" s="39">
        <v>16</v>
      </c>
      <c r="D9" s="39" t="s">
        <v>16</v>
      </c>
      <c r="E9" s="39">
        <v>2</v>
      </c>
      <c r="F9" s="39">
        <v>20</v>
      </c>
      <c r="G9" s="39">
        <v>40</v>
      </c>
      <c r="H9" s="39">
        <v>1</v>
      </c>
      <c r="I9" s="39">
        <v>1</v>
      </c>
      <c r="K9" s="4"/>
      <c r="M9" s="22"/>
      <c r="N9" s="15"/>
      <c r="P9" s="4"/>
    </row>
    <row r="10" spans="1:16">
      <c r="A10" s="38">
        <f t="shared" si="0"/>
        <v>9</v>
      </c>
      <c r="B10" s="39" t="s">
        <v>20</v>
      </c>
      <c r="C10" s="39">
        <v>17</v>
      </c>
      <c r="D10" s="39" t="s">
        <v>16</v>
      </c>
      <c r="E10" s="39">
        <v>3</v>
      </c>
      <c r="F10" s="39">
        <v>30</v>
      </c>
      <c r="G10" s="39">
        <v>50</v>
      </c>
      <c r="H10" s="39">
        <v>1</v>
      </c>
      <c r="I10" s="39">
        <v>1</v>
      </c>
      <c r="K10" s="4"/>
      <c r="M10" s="22"/>
      <c r="N10" s="15"/>
      <c r="P10" s="4"/>
    </row>
    <row r="11" spans="1:16">
      <c r="A11" s="38">
        <f t="shared" si="0"/>
        <v>10</v>
      </c>
      <c r="B11" s="39" t="s">
        <v>21</v>
      </c>
      <c r="C11" s="39">
        <v>18</v>
      </c>
      <c r="D11" s="39" t="s">
        <v>16</v>
      </c>
      <c r="E11" s="39">
        <v>0</v>
      </c>
      <c r="F11" s="39">
        <v>0</v>
      </c>
      <c r="G11" s="39">
        <v>10</v>
      </c>
      <c r="H11" s="39">
        <v>2</v>
      </c>
      <c r="I11" s="39">
        <v>1</v>
      </c>
      <c r="K11" s="4"/>
      <c r="M11" s="22"/>
      <c r="N11" s="15"/>
      <c r="P11" s="4"/>
    </row>
    <row r="12" spans="1:16">
      <c r="A12" s="38">
        <f t="shared" si="0"/>
        <v>11</v>
      </c>
      <c r="B12" s="39" t="s">
        <v>22</v>
      </c>
      <c r="C12" s="39">
        <v>19</v>
      </c>
      <c r="D12" s="39" t="s">
        <v>16</v>
      </c>
      <c r="E12" s="39">
        <v>1</v>
      </c>
      <c r="F12" s="39">
        <v>10</v>
      </c>
      <c r="G12" s="39">
        <v>20</v>
      </c>
      <c r="H12" s="39">
        <v>2</v>
      </c>
      <c r="I12" s="39">
        <v>1</v>
      </c>
      <c r="K12" s="7"/>
      <c r="M12" s="22"/>
      <c r="N12" s="15"/>
      <c r="P12" s="4"/>
    </row>
    <row r="13" spans="1:16">
      <c r="A13" s="38">
        <f t="shared" si="0"/>
        <v>12</v>
      </c>
      <c r="B13" s="39" t="s">
        <v>23</v>
      </c>
      <c r="C13" s="39">
        <v>20</v>
      </c>
      <c r="D13" s="39" t="s">
        <v>16</v>
      </c>
      <c r="E13" s="39">
        <v>2</v>
      </c>
      <c r="F13" s="39">
        <v>20</v>
      </c>
      <c r="G13" s="39">
        <v>40</v>
      </c>
      <c r="H13" s="39">
        <v>2</v>
      </c>
      <c r="I13" s="39">
        <v>1</v>
      </c>
      <c r="K13" s="7"/>
      <c r="M13" s="22"/>
      <c r="N13" s="15"/>
      <c r="P13" s="4"/>
    </row>
    <row r="14" spans="1:16">
      <c r="A14" s="38">
        <f t="shared" si="0"/>
        <v>13</v>
      </c>
      <c r="B14" s="39" t="s">
        <v>24</v>
      </c>
      <c r="C14" s="39">
        <v>21</v>
      </c>
      <c r="D14" s="39" t="s">
        <v>16</v>
      </c>
      <c r="E14" s="39">
        <v>3</v>
      </c>
      <c r="F14" s="39">
        <v>30</v>
      </c>
      <c r="G14" s="39">
        <v>50</v>
      </c>
      <c r="H14" s="39">
        <v>2</v>
      </c>
      <c r="I14" s="39">
        <v>1</v>
      </c>
      <c r="K14" s="7"/>
      <c r="M14" s="22"/>
      <c r="N14" s="15"/>
      <c r="P14" s="4"/>
    </row>
    <row r="15" spans="1:16">
      <c r="A15" s="38">
        <f t="shared" si="0"/>
        <v>14</v>
      </c>
      <c r="B15" s="39" t="s">
        <v>25</v>
      </c>
      <c r="C15" s="39">
        <v>22</v>
      </c>
      <c r="D15" s="39" t="s">
        <v>26</v>
      </c>
      <c r="E15" s="39" t="s">
        <v>10</v>
      </c>
      <c r="F15" s="39">
        <v>0.1</v>
      </c>
      <c r="G15" s="39">
        <v>0.4</v>
      </c>
      <c r="H15" s="39">
        <v>0</v>
      </c>
      <c r="I15" s="39">
        <v>0</v>
      </c>
      <c r="K15" s="7"/>
      <c r="M15" s="22"/>
      <c r="N15" s="15"/>
      <c r="P15" s="4"/>
    </row>
    <row r="16" spans="1:16">
      <c r="A16" s="38">
        <f t="shared" si="0"/>
        <v>15</v>
      </c>
      <c r="B16" s="39" t="s">
        <v>27</v>
      </c>
      <c r="C16" s="39">
        <v>23</v>
      </c>
      <c r="D16" s="39" t="s">
        <v>26</v>
      </c>
      <c r="E16" s="39" t="s">
        <v>10</v>
      </c>
      <c r="F16" s="39">
        <v>0.5</v>
      </c>
      <c r="G16" s="39">
        <v>1</v>
      </c>
      <c r="H16" s="39">
        <v>0</v>
      </c>
      <c r="I16" s="39">
        <v>0</v>
      </c>
      <c r="K16" s="7"/>
      <c r="M16" s="2"/>
      <c r="N16" s="3"/>
      <c r="P16" s="4"/>
    </row>
    <row r="17" spans="1:16">
      <c r="A17" s="38">
        <f t="shared" si="0"/>
        <v>16</v>
      </c>
      <c r="B17" s="39" t="s">
        <v>28</v>
      </c>
      <c r="C17" s="39">
        <v>24</v>
      </c>
      <c r="D17" s="39" t="s">
        <v>26</v>
      </c>
      <c r="E17" s="39" t="s">
        <v>10</v>
      </c>
      <c r="F17" s="39">
        <v>0</v>
      </c>
      <c r="G17" s="39">
        <v>1</v>
      </c>
      <c r="H17" s="39">
        <v>0</v>
      </c>
      <c r="I17" s="39">
        <v>0</v>
      </c>
      <c r="K17" s="7"/>
      <c r="M17" s="2"/>
      <c r="N17" s="3"/>
      <c r="P17" s="4"/>
    </row>
    <row r="18" spans="1:16">
      <c r="A18" s="38">
        <f t="shared" si="0"/>
        <v>17</v>
      </c>
      <c r="B18" s="39" t="s">
        <v>214</v>
      </c>
      <c r="C18" s="39">
        <v>25</v>
      </c>
      <c r="D18" s="39" t="s">
        <v>215</v>
      </c>
      <c r="E18" s="39" t="s">
        <v>10</v>
      </c>
      <c r="F18" s="39">
        <v>0</v>
      </c>
      <c r="G18" s="39">
        <v>0.5</v>
      </c>
      <c r="H18" s="39">
        <v>0</v>
      </c>
      <c r="I18" s="39">
        <v>0</v>
      </c>
      <c r="K18" s="7"/>
      <c r="M18" s="2"/>
      <c r="N18" s="3"/>
      <c r="P18" s="4"/>
    </row>
    <row r="19" spans="1:16">
      <c r="A19" s="38">
        <f t="shared" si="0"/>
        <v>18</v>
      </c>
      <c r="B19" s="39" t="s">
        <v>29</v>
      </c>
      <c r="C19" s="39">
        <v>26</v>
      </c>
      <c r="D19" s="39" t="s">
        <v>30</v>
      </c>
      <c r="E19" s="39">
        <v>0</v>
      </c>
      <c r="F19" s="39">
        <v>10</v>
      </c>
      <c r="G19" s="39">
        <v>100</v>
      </c>
      <c r="H19" s="39">
        <v>3</v>
      </c>
      <c r="I19" s="39">
        <v>1</v>
      </c>
      <c r="K19" s="1"/>
      <c r="M19" s="2"/>
      <c r="N19" s="3"/>
      <c r="P19" s="4"/>
    </row>
    <row r="20" spans="1:16">
      <c r="A20" s="38">
        <f t="shared" si="0"/>
        <v>19</v>
      </c>
      <c r="B20" s="39" t="s">
        <v>31</v>
      </c>
      <c r="C20" s="39">
        <v>27</v>
      </c>
      <c r="D20" s="39" t="s">
        <v>30</v>
      </c>
      <c r="E20" s="39">
        <v>1</v>
      </c>
      <c r="F20" s="39">
        <v>10</v>
      </c>
      <c r="G20" s="39">
        <v>60</v>
      </c>
      <c r="H20" s="39">
        <v>3</v>
      </c>
      <c r="I20" s="39">
        <v>1</v>
      </c>
      <c r="K20" s="1"/>
      <c r="M20" s="2"/>
      <c r="N20" s="3"/>
      <c r="P20" s="4"/>
    </row>
    <row r="21" spans="1:16">
      <c r="A21" s="38">
        <f t="shared" si="0"/>
        <v>20</v>
      </c>
      <c r="B21" s="39" t="s">
        <v>32</v>
      </c>
      <c r="C21" s="39">
        <v>28</v>
      </c>
      <c r="D21" s="39" t="s">
        <v>30</v>
      </c>
      <c r="E21" s="39">
        <v>1</v>
      </c>
      <c r="F21" s="39">
        <v>10</v>
      </c>
      <c r="G21" s="39">
        <v>60</v>
      </c>
      <c r="H21" s="39">
        <v>3</v>
      </c>
      <c r="I21" s="39">
        <v>1</v>
      </c>
      <c r="K21" s="1"/>
      <c r="M21" s="2"/>
      <c r="N21" s="3"/>
      <c r="P21" s="4"/>
    </row>
    <row r="22" spans="1:16">
      <c r="A22" s="38">
        <f t="shared" si="0"/>
        <v>21</v>
      </c>
      <c r="B22" s="39" t="s">
        <v>33</v>
      </c>
      <c r="C22" s="39">
        <v>29</v>
      </c>
      <c r="D22" s="39" t="s">
        <v>30</v>
      </c>
      <c r="E22" s="39">
        <v>1</v>
      </c>
      <c r="F22" s="39">
        <v>10</v>
      </c>
      <c r="G22" s="39">
        <v>60</v>
      </c>
      <c r="H22" s="39">
        <v>3</v>
      </c>
      <c r="I22" s="39">
        <v>1</v>
      </c>
      <c r="K22" s="1"/>
      <c r="M22" s="2"/>
      <c r="N22" s="3"/>
      <c r="O22" s="2"/>
      <c r="P22" s="2"/>
    </row>
    <row r="23" spans="1:16">
      <c r="A23" s="38">
        <f t="shared" si="0"/>
        <v>22</v>
      </c>
      <c r="B23" s="39" t="s">
        <v>34</v>
      </c>
      <c r="C23" s="39">
        <v>30</v>
      </c>
      <c r="D23" s="39" t="s">
        <v>30</v>
      </c>
      <c r="E23" s="39">
        <v>1</v>
      </c>
      <c r="F23" s="39">
        <v>10</v>
      </c>
      <c r="G23" s="39">
        <v>60</v>
      </c>
      <c r="H23" s="39">
        <v>3</v>
      </c>
      <c r="I23" s="39">
        <v>1</v>
      </c>
      <c r="K23" s="1"/>
      <c r="M23" s="23"/>
      <c r="N23" s="16"/>
      <c r="O23" s="2"/>
      <c r="P23" s="2"/>
    </row>
    <row r="24" spans="1:16">
      <c r="A24" s="38">
        <f t="shared" si="0"/>
        <v>23</v>
      </c>
      <c r="B24" s="39" t="s">
        <v>35</v>
      </c>
      <c r="C24" s="39">
        <v>31</v>
      </c>
      <c r="D24" s="39" t="s">
        <v>30</v>
      </c>
      <c r="E24" s="39">
        <v>0</v>
      </c>
      <c r="F24" s="39">
        <v>50</v>
      </c>
      <c r="G24" s="39">
        <v>100</v>
      </c>
      <c r="H24" s="39">
        <v>10</v>
      </c>
      <c r="I24" s="39">
        <v>1</v>
      </c>
      <c r="K24" s="1"/>
      <c r="M24" s="9"/>
      <c r="N24" s="17"/>
      <c r="O24" s="2"/>
      <c r="P24" s="2"/>
    </row>
    <row r="25" spans="1:16">
      <c r="A25" s="38">
        <f t="shared" si="0"/>
        <v>24</v>
      </c>
      <c r="B25" s="39" t="s">
        <v>36</v>
      </c>
      <c r="C25" s="39">
        <v>32</v>
      </c>
      <c r="D25" s="39" t="s">
        <v>30</v>
      </c>
      <c r="E25" s="39">
        <v>1</v>
      </c>
      <c r="F25" s="39">
        <v>300</v>
      </c>
      <c r="G25" s="39">
        <v>800</v>
      </c>
      <c r="H25" s="39">
        <v>10</v>
      </c>
      <c r="I25" s="39">
        <v>1</v>
      </c>
      <c r="K25" s="1"/>
      <c r="M25" s="23"/>
      <c r="N25" s="16"/>
      <c r="O25" s="2"/>
      <c r="P25" s="2"/>
    </row>
    <row r="26" spans="1:16">
      <c r="A26" s="38">
        <f t="shared" si="0"/>
        <v>25</v>
      </c>
      <c r="B26" s="36" t="s">
        <v>222</v>
      </c>
      <c r="C26" s="39">
        <v>33</v>
      </c>
      <c r="D26" s="39" t="s">
        <v>223</v>
      </c>
      <c r="E26" s="39" t="s">
        <v>10</v>
      </c>
      <c r="F26" s="39">
        <v>0.2</v>
      </c>
      <c r="G26" s="39">
        <v>0.6</v>
      </c>
      <c r="H26" s="39">
        <v>0</v>
      </c>
      <c r="I26" s="39">
        <v>0</v>
      </c>
      <c r="K26" s="8"/>
      <c r="M26" s="9"/>
      <c r="N26" s="17"/>
      <c r="O26" s="2"/>
      <c r="P26" s="2"/>
    </row>
    <row r="27" spans="1:16">
      <c r="A27" s="38">
        <f t="shared" si="0"/>
        <v>26</v>
      </c>
      <c r="B27" s="36" t="s">
        <v>216</v>
      </c>
      <c r="C27" s="39">
        <v>34</v>
      </c>
      <c r="D27" s="39" t="s">
        <v>223</v>
      </c>
      <c r="E27" s="39" t="s">
        <v>10</v>
      </c>
      <c r="F27" s="39">
        <v>0.2</v>
      </c>
      <c r="G27" s="39">
        <v>0.6</v>
      </c>
      <c r="H27" s="39">
        <v>0</v>
      </c>
      <c r="I27" s="39">
        <v>0</v>
      </c>
      <c r="K27" s="9"/>
      <c r="M27" s="23"/>
      <c r="N27" s="16"/>
      <c r="O27" s="2"/>
      <c r="P27" s="2"/>
    </row>
    <row r="28" spans="1:16">
      <c r="A28" s="38">
        <f t="shared" si="0"/>
        <v>27</v>
      </c>
      <c r="B28" s="36" t="s">
        <v>217</v>
      </c>
      <c r="C28" s="39">
        <v>35</v>
      </c>
      <c r="D28" s="39" t="s">
        <v>223</v>
      </c>
      <c r="E28" s="39" t="s">
        <v>10</v>
      </c>
      <c r="F28" s="39">
        <v>0.2</v>
      </c>
      <c r="G28" s="39">
        <v>0.6</v>
      </c>
      <c r="H28" s="39">
        <v>0</v>
      </c>
      <c r="I28" s="39">
        <v>0</v>
      </c>
      <c r="K28" s="8"/>
      <c r="M28" s="9"/>
      <c r="N28" s="17"/>
      <c r="O28" s="2"/>
      <c r="P28" s="2"/>
    </row>
    <row r="29" spans="1:16">
      <c r="A29" s="38">
        <f t="shared" si="0"/>
        <v>28</v>
      </c>
      <c r="B29" s="36" t="s">
        <v>218</v>
      </c>
      <c r="C29" s="39">
        <v>36</v>
      </c>
      <c r="D29" s="39" t="s">
        <v>223</v>
      </c>
      <c r="E29" s="39" t="s">
        <v>10</v>
      </c>
      <c r="F29" s="39">
        <v>0.2</v>
      </c>
      <c r="G29" s="39">
        <v>0.6</v>
      </c>
      <c r="H29" s="39">
        <v>0</v>
      </c>
      <c r="I29" s="39">
        <v>0</v>
      </c>
      <c r="K29" s="9"/>
      <c r="M29" s="23"/>
      <c r="N29" s="16"/>
      <c r="O29" s="2"/>
      <c r="P29" s="2"/>
    </row>
    <row r="30" spans="1:16">
      <c r="A30" s="38">
        <f t="shared" si="0"/>
        <v>29</v>
      </c>
      <c r="B30" s="36" t="s">
        <v>219</v>
      </c>
      <c r="C30" s="39">
        <v>37</v>
      </c>
      <c r="D30" s="39" t="s">
        <v>223</v>
      </c>
      <c r="E30" s="39" t="s">
        <v>10</v>
      </c>
      <c r="F30" s="39">
        <v>0.2</v>
      </c>
      <c r="G30" s="39">
        <v>0.6</v>
      </c>
      <c r="H30" s="39">
        <v>0</v>
      </c>
      <c r="I30" s="39">
        <v>0</v>
      </c>
      <c r="K30" s="8"/>
      <c r="M30" s="9"/>
      <c r="N30" s="17"/>
      <c r="O30" s="2"/>
      <c r="P30" s="2"/>
    </row>
    <row r="31" spans="1:16">
      <c r="A31" s="38">
        <f t="shared" si="0"/>
        <v>30</v>
      </c>
      <c r="B31" s="36" t="s">
        <v>220</v>
      </c>
      <c r="C31" s="39">
        <v>38</v>
      </c>
      <c r="D31" s="39" t="s">
        <v>223</v>
      </c>
      <c r="E31" s="39" t="s">
        <v>10</v>
      </c>
      <c r="F31" s="39">
        <v>0.2</v>
      </c>
      <c r="G31" s="39">
        <v>0.6</v>
      </c>
      <c r="H31" s="39">
        <v>0</v>
      </c>
      <c r="I31" s="39">
        <v>0</v>
      </c>
      <c r="K31" s="9"/>
      <c r="P31" s="4"/>
    </row>
    <row r="32" spans="1:16">
      <c r="A32" s="38">
        <f t="shared" si="0"/>
        <v>31</v>
      </c>
      <c r="B32" s="36" t="s">
        <v>221</v>
      </c>
      <c r="C32" s="39">
        <v>39</v>
      </c>
      <c r="D32" s="39" t="s">
        <v>223</v>
      </c>
      <c r="E32" s="39" t="s">
        <v>10</v>
      </c>
      <c r="F32" s="39">
        <v>0.2</v>
      </c>
      <c r="G32" s="39">
        <v>0.6</v>
      </c>
      <c r="H32" s="39">
        <v>0</v>
      </c>
      <c r="I32" s="39">
        <v>0</v>
      </c>
      <c r="K32" s="8"/>
      <c r="P32" s="4"/>
    </row>
    <row r="33" spans="1:16">
      <c r="A33" s="38">
        <f t="shared" si="0"/>
        <v>32</v>
      </c>
      <c r="B33" s="39" t="s">
        <v>37</v>
      </c>
      <c r="C33" s="39">
        <v>40</v>
      </c>
      <c r="D33" s="39" t="s">
        <v>13</v>
      </c>
      <c r="E33" s="39">
        <v>1</v>
      </c>
      <c r="F33" s="39">
        <v>0.1</v>
      </c>
      <c r="G33" s="39">
        <v>0.6</v>
      </c>
      <c r="H33" s="39">
        <v>4</v>
      </c>
      <c r="I33" s="39">
        <v>2</v>
      </c>
      <c r="K33" s="9"/>
      <c r="P33" s="4"/>
    </row>
    <row r="34" spans="1:16">
      <c r="A34" s="38">
        <f t="shared" si="0"/>
        <v>33</v>
      </c>
      <c r="B34" s="39" t="s">
        <v>38</v>
      </c>
      <c r="C34" s="39">
        <v>41</v>
      </c>
      <c r="D34" s="39" t="s">
        <v>13</v>
      </c>
      <c r="E34" s="39">
        <v>1</v>
      </c>
      <c r="F34" s="39">
        <v>0.1</v>
      </c>
      <c r="G34" s="39">
        <v>0.6</v>
      </c>
      <c r="H34" s="39">
        <v>4</v>
      </c>
      <c r="I34" s="39">
        <v>2</v>
      </c>
      <c r="K34" s="4"/>
      <c r="P34" s="4"/>
    </row>
    <row r="35" spans="1:16">
      <c r="A35" s="38">
        <f t="shared" si="0"/>
        <v>34</v>
      </c>
      <c r="B35" s="39" t="s">
        <v>39</v>
      </c>
      <c r="C35" s="39">
        <v>42</v>
      </c>
      <c r="D35" s="39" t="s">
        <v>13</v>
      </c>
      <c r="E35" s="39">
        <v>1</v>
      </c>
      <c r="F35" s="39">
        <v>0.1</v>
      </c>
      <c r="G35" s="39">
        <v>0.6</v>
      </c>
      <c r="H35" s="39">
        <v>5</v>
      </c>
      <c r="I35" s="39">
        <v>2</v>
      </c>
      <c r="P35" s="4"/>
    </row>
    <row r="36" spans="1:16">
      <c r="A36" s="38">
        <f t="shared" si="0"/>
        <v>35</v>
      </c>
      <c r="B36" s="39" t="s">
        <v>40</v>
      </c>
      <c r="C36" s="39">
        <v>43</v>
      </c>
      <c r="D36" s="39" t="s">
        <v>13</v>
      </c>
      <c r="E36" s="39">
        <v>1</v>
      </c>
      <c r="F36" s="39">
        <v>0.1</v>
      </c>
      <c r="G36" s="39">
        <v>0.6</v>
      </c>
      <c r="H36" s="39">
        <v>5</v>
      </c>
      <c r="I36" s="39">
        <v>2</v>
      </c>
      <c r="P36" s="4"/>
    </row>
    <row r="37" spans="1:16">
      <c r="A37" s="38">
        <f t="shared" si="0"/>
        <v>36</v>
      </c>
      <c r="B37" s="39" t="s">
        <v>41</v>
      </c>
      <c r="C37" s="39">
        <v>44</v>
      </c>
      <c r="D37" s="39" t="s">
        <v>13</v>
      </c>
      <c r="E37" s="39">
        <v>1</v>
      </c>
      <c r="F37" s="39">
        <v>0.1</v>
      </c>
      <c r="G37" s="39">
        <v>0.6</v>
      </c>
      <c r="H37" s="39">
        <v>6</v>
      </c>
      <c r="I37" s="39">
        <v>2</v>
      </c>
      <c r="P37" s="4"/>
    </row>
    <row r="38" spans="1:16">
      <c r="A38" s="38">
        <f t="shared" si="0"/>
        <v>37</v>
      </c>
      <c r="B38" s="39" t="s">
        <v>42</v>
      </c>
      <c r="C38" s="39">
        <v>45</v>
      </c>
      <c r="D38" s="39" t="s">
        <v>13</v>
      </c>
      <c r="E38" s="39">
        <v>1</v>
      </c>
      <c r="F38" s="39">
        <v>0.1</v>
      </c>
      <c r="G38" s="39">
        <v>0.6</v>
      </c>
      <c r="H38" s="39">
        <v>6</v>
      </c>
      <c r="I38" s="39">
        <v>2</v>
      </c>
      <c r="P38" s="4"/>
    </row>
    <row r="39" spans="1:16">
      <c r="A39" s="38">
        <f t="shared" si="0"/>
        <v>38</v>
      </c>
      <c r="B39" s="39" t="s">
        <v>43</v>
      </c>
      <c r="C39" s="39">
        <v>46</v>
      </c>
      <c r="D39" s="39" t="s">
        <v>13</v>
      </c>
      <c r="E39" s="39">
        <v>1</v>
      </c>
      <c r="F39" s="39">
        <v>0.1</v>
      </c>
      <c r="G39" s="39">
        <v>0.6</v>
      </c>
      <c r="H39" s="39">
        <v>7</v>
      </c>
      <c r="I39" s="39">
        <v>2</v>
      </c>
      <c r="P39" s="4"/>
    </row>
    <row r="40" spans="1:16">
      <c r="A40" s="38">
        <f t="shared" si="0"/>
        <v>39</v>
      </c>
      <c r="B40" s="39" t="s">
        <v>44</v>
      </c>
      <c r="C40" s="39">
        <v>47</v>
      </c>
      <c r="D40" s="39" t="s">
        <v>13</v>
      </c>
      <c r="E40" s="39">
        <v>1</v>
      </c>
      <c r="F40" s="39">
        <v>0.1</v>
      </c>
      <c r="G40" s="39">
        <v>0.6</v>
      </c>
      <c r="H40" s="39">
        <v>7</v>
      </c>
      <c r="I40" s="39">
        <v>2</v>
      </c>
      <c r="P40" s="4"/>
    </row>
    <row r="41" spans="1:16">
      <c r="A41" s="38">
        <f t="shared" si="0"/>
        <v>40</v>
      </c>
      <c r="B41" s="39" t="s">
        <v>45</v>
      </c>
      <c r="C41" s="39">
        <v>48</v>
      </c>
      <c r="D41" s="39" t="s">
        <v>13</v>
      </c>
      <c r="E41" s="39" t="s">
        <v>10</v>
      </c>
      <c r="F41" s="39">
        <v>0.5</v>
      </c>
      <c r="G41" s="39">
        <v>0.9</v>
      </c>
      <c r="H41" s="39">
        <v>0</v>
      </c>
      <c r="I41" s="39">
        <v>0</v>
      </c>
      <c r="P41" s="4"/>
    </row>
    <row r="42" spans="1:16">
      <c r="A42" s="38">
        <f t="shared" si="0"/>
        <v>41</v>
      </c>
      <c r="B42" s="39" t="s">
        <v>46</v>
      </c>
      <c r="C42" s="39">
        <v>49</v>
      </c>
      <c r="D42" s="39" t="s">
        <v>47</v>
      </c>
      <c r="E42" s="39" t="s">
        <v>10</v>
      </c>
      <c r="F42" s="39">
        <v>0.01</v>
      </c>
      <c r="G42" s="39">
        <v>0.1</v>
      </c>
      <c r="H42" s="39">
        <v>0</v>
      </c>
      <c r="I42" s="39">
        <v>0</v>
      </c>
      <c r="P42" s="4"/>
    </row>
    <row r="43" spans="1:16">
      <c r="A43" s="38">
        <f t="shared" si="0"/>
        <v>42</v>
      </c>
      <c r="B43" s="39" t="s">
        <v>48</v>
      </c>
      <c r="C43" s="39">
        <v>50</v>
      </c>
      <c r="D43" s="39" t="s">
        <v>49</v>
      </c>
      <c r="E43" s="39" t="s">
        <v>10</v>
      </c>
      <c r="F43" s="39">
        <v>0.2</v>
      </c>
      <c r="G43" s="39">
        <v>0.8</v>
      </c>
      <c r="H43" s="39">
        <v>0</v>
      </c>
      <c r="I43" s="39">
        <v>0</v>
      </c>
      <c r="P43" s="4"/>
    </row>
    <row r="44" spans="1:16">
      <c r="A44" s="38">
        <f t="shared" si="0"/>
        <v>43</v>
      </c>
      <c r="B44" s="39" t="s">
        <v>50</v>
      </c>
      <c r="C44" s="39">
        <v>51</v>
      </c>
      <c r="D44" s="39" t="s">
        <v>51</v>
      </c>
      <c r="E44" s="39" t="s">
        <v>10</v>
      </c>
      <c r="F44" s="39">
        <v>2</v>
      </c>
      <c r="G44" s="39">
        <v>2</v>
      </c>
      <c r="H44" s="39">
        <v>0</v>
      </c>
      <c r="I44" s="39">
        <v>0</v>
      </c>
      <c r="P44" s="4"/>
    </row>
    <row r="45" spans="1:16">
      <c r="A45" s="38">
        <f t="shared" si="0"/>
        <v>44</v>
      </c>
      <c r="B45" s="39" t="s">
        <v>52</v>
      </c>
      <c r="C45" s="39">
        <v>52</v>
      </c>
      <c r="D45" s="39" t="s">
        <v>49</v>
      </c>
      <c r="E45" s="39" t="s">
        <v>10</v>
      </c>
      <c r="F45" s="39">
        <v>0.78100000000000003</v>
      </c>
      <c r="G45" s="39">
        <v>0.78100000000000003</v>
      </c>
      <c r="H45" s="39">
        <v>0</v>
      </c>
      <c r="I45" s="39">
        <v>0</v>
      </c>
      <c r="P45" s="4"/>
    </row>
    <row r="46" spans="1:16">
      <c r="A46" s="38">
        <f t="shared" si="0"/>
        <v>45</v>
      </c>
      <c r="B46" s="39" t="s">
        <v>52</v>
      </c>
      <c r="C46" s="39">
        <v>53</v>
      </c>
      <c r="D46" s="39" t="s">
        <v>49</v>
      </c>
      <c r="E46" s="39" t="s">
        <v>10</v>
      </c>
      <c r="F46" s="39">
        <v>-13.596</v>
      </c>
      <c r="G46" s="39">
        <v>-13.596</v>
      </c>
      <c r="H46" s="39">
        <v>0</v>
      </c>
      <c r="I46" s="39">
        <v>0</v>
      </c>
      <c r="P46" s="4"/>
    </row>
    <row r="47" spans="1:16">
      <c r="A47" s="38">
        <f t="shared" si="0"/>
        <v>46</v>
      </c>
      <c r="B47" s="39" t="s">
        <v>53</v>
      </c>
      <c r="C47" s="39">
        <v>54</v>
      </c>
      <c r="D47" s="39" t="s">
        <v>49</v>
      </c>
      <c r="E47" s="39" t="s">
        <v>10</v>
      </c>
      <c r="F47" s="39">
        <v>2</v>
      </c>
      <c r="G47" s="39">
        <v>2</v>
      </c>
      <c r="H47" s="39">
        <v>0</v>
      </c>
      <c r="I47" s="39">
        <v>0</v>
      </c>
      <c r="P47" s="4"/>
    </row>
    <row r="48" spans="1:16">
      <c r="A48" s="38">
        <f t="shared" ref="A48:A62" si="1">A47+1</f>
        <v>47</v>
      </c>
      <c r="B48" s="39" t="s">
        <v>54</v>
      </c>
      <c r="C48" s="39">
        <v>55</v>
      </c>
      <c r="D48" s="39" t="s">
        <v>49</v>
      </c>
      <c r="E48" s="39" t="s">
        <v>10</v>
      </c>
      <c r="F48" s="39">
        <v>2</v>
      </c>
      <c r="G48" s="39">
        <v>2</v>
      </c>
      <c r="H48" s="39">
        <v>0</v>
      </c>
      <c r="I48" s="39">
        <v>0</v>
      </c>
      <c r="P48" s="4"/>
    </row>
    <row r="49" spans="1:16">
      <c r="A49" s="38">
        <f t="shared" si="1"/>
        <v>48</v>
      </c>
      <c r="B49" s="39" t="s">
        <v>55</v>
      </c>
      <c r="C49" s="39">
        <v>56</v>
      </c>
      <c r="D49" s="39" t="s">
        <v>49</v>
      </c>
      <c r="E49" s="39" t="s">
        <v>10</v>
      </c>
      <c r="F49" s="39">
        <v>0.01</v>
      </c>
      <c r="G49" s="39">
        <v>0.2</v>
      </c>
      <c r="H49" s="39">
        <v>0</v>
      </c>
      <c r="I49" s="39">
        <v>0</v>
      </c>
      <c r="P49" s="4"/>
    </row>
    <row r="50" spans="1:16">
      <c r="A50" s="38">
        <f t="shared" si="1"/>
        <v>49</v>
      </c>
      <c r="B50" s="39" t="s">
        <v>56</v>
      </c>
      <c r="C50" s="39">
        <v>57</v>
      </c>
      <c r="D50" s="39" t="s">
        <v>49</v>
      </c>
      <c r="E50" s="39" t="s">
        <v>10</v>
      </c>
      <c r="F50" s="39">
        <v>4.24E-2</v>
      </c>
      <c r="G50" s="39">
        <v>4.24E-2</v>
      </c>
      <c r="H50" s="39">
        <v>0</v>
      </c>
      <c r="I50" s="39">
        <v>0</v>
      </c>
      <c r="P50" s="4"/>
    </row>
    <row r="51" spans="1:16">
      <c r="A51" s="38">
        <f t="shared" si="1"/>
        <v>50</v>
      </c>
      <c r="B51" s="39" t="s">
        <v>57</v>
      </c>
      <c r="C51" s="39">
        <v>58</v>
      </c>
      <c r="D51" s="39" t="s">
        <v>58</v>
      </c>
      <c r="E51" s="39" t="s">
        <v>10</v>
      </c>
      <c r="F51" s="39">
        <v>1E-3</v>
      </c>
      <c r="G51" s="39">
        <v>0.1</v>
      </c>
      <c r="H51" s="39">
        <v>0</v>
      </c>
      <c r="I51" s="39">
        <v>0</v>
      </c>
      <c r="P51" s="4"/>
    </row>
    <row r="52" spans="1:16">
      <c r="A52" s="38">
        <f t="shared" si="1"/>
        <v>51</v>
      </c>
      <c r="B52" s="39" t="s">
        <v>59</v>
      </c>
      <c r="C52" s="39">
        <v>59</v>
      </c>
      <c r="D52" s="39" t="s">
        <v>58</v>
      </c>
      <c r="E52" s="39" t="s">
        <v>10</v>
      </c>
      <c r="F52" s="39">
        <v>1.0000000000000001E-5</v>
      </c>
      <c r="G52" s="39">
        <v>1E-4</v>
      </c>
      <c r="H52" s="39">
        <v>0</v>
      </c>
      <c r="I52" s="39">
        <v>0</v>
      </c>
      <c r="P52" s="4"/>
    </row>
    <row r="53" spans="1:16">
      <c r="A53" s="38">
        <f t="shared" si="1"/>
        <v>52</v>
      </c>
      <c r="B53" s="39" t="s">
        <v>60</v>
      </c>
      <c r="C53" s="39">
        <v>60</v>
      </c>
      <c r="D53" s="39" t="s">
        <v>58</v>
      </c>
      <c r="E53" s="39" t="s">
        <v>10</v>
      </c>
      <c r="F53" s="39">
        <v>0.01</v>
      </c>
      <c r="G53" s="39">
        <v>0.09</v>
      </c>
      <c r="H53" s="39">
        <v>0</v>
      </c>
      <c r="I53" s="39">
        <v>0</v>
      </c>
      <c r="P53" s="4"/>
    </row>
    <row r="54" spans="1:16">
      <c r="A54" s="38">
        <f t="shared" si="1"/>
        <v>53</v>
      </c>
      <c r="B54" s="39" t="s">
        <v>64</v>
      </c>
      <c r="C54" s="39">
        <v>61</v>
      </c>
      <c r="D54" s="39" t="s">
        <v>65</v>
      </c>
      <c r="E54" s="39" t="s">
        <v>10</v>
      </c>
      <c r="F54" s="39">
        <v>0.1</v>
      </c>
      <c r="G54" s="39">
        <v>10</v>
      </c>
      <c r="H54" s="39">
        <v>0</v>
      </c>
      <c r="I54" s="39">
        <v>0</v>
      </c>
      <c r="P54" s="4"/>
    </row>
    <row r="55" spans="1:16">
      <c r="A55" s="38">
        <f t="shared" si="1"/>
        <v>54</v>
      </c>
      <c r="B55" s="39" t="s">
        <v>66</v>
      </c>
      <c r="C55" s="39">
        <v>62</v>
      </c>
      <c r="D55" s="39" t="s">
        <v>67</v>
      </c>
      <c r="E55" s="39" t="s">
        <v>10</v>
      </c>
      <c r="F55" s="39">
        <v>0.1</v>
      </c>
      <c r="G55" s="39">
        <v>100</v>
      </c>
      <c r="H55" s="39">
        <v>0</v>
      </c>
      <c r="I55" s="39">
        <v>0</v>
      </c>
      <c r="P55" s="4"/>
    </row>
    <row r="56" spans="1:16">
      <c r="A56" s="38">
        <f t="shared" si="1"/>
        <v>55</v>
      </c>
      <c r="B56" s="37" t="s">
        <v>68</v>
      </c>
      <c r="C56" s="39">
        <v>63</v>
      </c>
      <c r="D56" s="39" t="s">
        <v>65</v>
      </c>
      <c r="E56" s="39" t="s">
        <v>10</v>
      </c>
      <c r="F56" s="39">
        <v>0.5</v>
      </c>
      <c r="G56" s="39">
        <v>0.5</v>
      </c>
      <c r="H56" s="39">
        <v>0</v>
      </c>
      <c r="I56" s="39">
        <v>0</v>
      </c>
      <c r="P56" s="4"/>
    </row>
    <row r="57" spans="1:16">
      <c r="A57" s="38">
        <f t="shared" si="1"/>
        <v>56</v>
      </c>
      <c r="B57" s="39" t="s">
        <v>68</v>
      </c>
      <c r="C57" s="39">
        <v>64</v>
      </c>
      <c r="D57" s="39" t="s">
        <v>65</v>
      </c>
      <c r="E57" s="39" t="s">
        <v>10</v>
      </c>
      <c r="F57" s="39">
        <v>0.1</v>
      </c>
      <c r="G57" s="39">
        <v>10</v>
      </c>
      <c r="H57" s="39">
        <v>0</v>
      </c>
      <c r="I57" s="39">
        <v>0</v>
      </c>
      <c r="P57" s="4"/>
    </row>
    <row r="58" spans="1:16">
      <c r="A58" s="38">
        <f t="shared" si="1"/>
        <v>57</v>
      </c>
      <c r="B58" s="39" t="s">
        <v>69</v>
      </c>
      <c r="C58" s="39">
        <v>65</v>
      </c>
      <c r="D58" s="39" t="s">
        <v>13</v>
      </c>
      <c r="E58" s="39" t="s">
        <v>10</v>
      </c>
      <c r="F58" s="39">
        <v>3.67</v>
      </c>
      <c r="G58" s="39">
        <v>3.67</v>
      </c>
      <c r="H58" s="39">
        <v>0</v>
      </c>
      <c r="I58" s="39">
        <v>0</v>
      </c>
      <c r="P58" s="4"/>
    </row>
    <row r="59" spans="1:16">
      <c r="A59" s="38">
        <f t="shared" si="1"/>
        <v>58</v>
      </c>
      <c r="B59" s="39" t="s">
        <v>224</v>
      </c>
      <c r="C59" s="39">
        <v>66</v>
      </c>
      <c r="D59" s="39" t="s">
        <v>67</v>
      </c>
      <c r="E59" s="39" t="s">
        <v>10</v>
      </c>
      <c r="F59" s="39">
        <v>0.4</v>
      </c>
      <c r="G59" s="39">
        <v>0.4</v>
      </c>
      <c r="H59" s="39">
        <v>0</v>
      </c>
      <c r="I59" s="39">
        <v>0</v>
      </c>
      <c r="P59" s="4"/>
    </row>
    <row r="60" spans="1:16">
      <c r="A60" s="38">
        <f t="shared" si="1"/>
        <v>59</v>
      </c>
      <c r="B60" s="39" t="s">
        <v>231</v>
      </c>
      <c r="C60" s="39">
        <v>67</v>
      </c>
      <c r="D60" s="39" t="s">
        <v>13</v>
      </c>
      <c r="E60" s="39" t="s">
        <v>10</v>
      </c>
      <c r="F60" s="39">
        <v>0.5</v>
      </c>
      <c r="G60" s="39">
        <v>0.5</v>
      </c>
      <c r="H60" s="39">
        <v>0</v>
      </c>
      <c r="I60" s="39">
        <v>0</v>
      </c>
      <c r="M60" s="24"/>
      <c r="N60" s="18"/>
      <c r="P60" s="4"/>
    </row>
    <row r="61" spans="1:16">
      <c r="A61" s="38">
        <f t="shared" si="1"/>
        <v>60</v>
      </c>
      <c r="B61" s="39" t="s">
        <v>225</v>
      </c>
      <c r="C61" s="39">
        <v>68</v>
      </c>
      <c r="D61" s="39" t="s">
        <v>232</v>
      </c>
      <c r="E61" s="39" t="s">
        <v>10</v>
      </c>
      <c r="F61" s="39">
        <v>1000</v>
      </c>
      <c r="G61" s="39">
        <v>1000</v>
      </c>
      <c r="H61" s="39">
        <v>0</v>
      </c>
      <c r="I61" s="39">
        <v>0</v>
      </c>
      <c r="M61" s="24"/>
      <c r="N61" s="18"/>
      <c r="P61" s="4"/>
    </row>
    <row r="62" spans="1:16">
      <c r="A62" s="38">
        <f t="shared" si="1"/>
        <v>61</v>
      </c>
      <c r="B62" s="39" t="s">
        <v>70</v>
      </c>
      <c r="C62" s="39">
        <v>69</v>
      </c>
      <c r="D62" s="39" t="s">
        <v>13</v>
      </c>
      <c r="E62" s="39" t="s">
        <v>10</v>
      </c>
      <c r="F62" s="39">
        <v>0.1</v>
      </c>
      <c r="G62" s="39">
        <v>0.5</v>
      </c>
      <c r="H62" s="39">
        <v>0</v>
      </c>
      <c r="I62" s="39">
        <v>0</v>
      </c>
      <c r="M62" s="24"/>
      <c r="N62" s="18"/>
      <c r="P62" s="4"/>
    </row>
    <row r="63" spans="1:16">
      <c r="A63" s="38">
        <f t="shared" ref="A63:A106" si="2">A62+1</f>
        <v>62</v>
      </c>
      <c r="B63" s="39" t="s">
        <v>71</v>
      </c>
      <c r="C63" s="39">
        <v>70</v>
      </c>
      <c r="D63" s="39" t="s">
        <v>72</v>
      </c>
      <c r="E63" s="39" t="s">
        <v>10</v>
      </c>
      <c r="F63" s="39">
        <v>0.1</v>
      </c>
      <c r="G63" s="39">
        <v>0.5</v>
      </c>
      <c r="H63" s="39">
        <v>0</v>
      </c>
      <c r="I63" s="39">
        <v>0</v>
      </c>
      <c r="K63" s="11"/>
      <c r="M63" s="24"/>
      <c r="N63" s="18"/>
      <c r="P63" s="4"/>
    </row>
    <row r="64" spans="1:16">
      <c r="A64" s="38">
        <f t="shared" si="2"/>
        <v>63</v>
      </c>
      <c r="B64" s="39" t="s">
        <v>73</v>
      </c>
      <c r="C64" s="39">
        <v>71</v>
      </c>
      <c r="D64" s="39" t="s">
        <v>49</v>
      </c>
      <c r="E64" s="39" t="s">
        <v>10</v>
      </c>
      <c r="F64" s="39">
        <v>0</v>
      </c>
      <c r="G64" s="39">
        <v>1</v>
      </c>
      <c r="H64" s="39">
        <v>0</v>
      </c>
      <c r="I64" s="39">
        <v>0</v>
      </c>
      <c r="K64" s="11"/>
      <c r="P64" s="4"/>
    </row>
    <row r="65" spans="1:25">
      <c r="A65" s="38">
        <f t="shared" si="2"/>
        <v>64</v>
      </c>
      <c r="B65" s="39" t="s">
        <v>74</v>
      </c>
      <c r="C65" s="39">
        <v>72</v>
      </c>
      <c r="D65" s="39" t="s">
        <v>49</v>
      </c>
      <c r="E65" s="39" t="s">
        <v>10</v>
      </c>
      <c r="F65" s="39">
        <v>0</v>
      </c>
      <c r="G65" s="39">
        <v>1</v>
      </c>
      <c r="H65" s="39">
        <v>0</v>
      </c>
      <c r="I65" s="39">
        <v>0</v>
      </c>
      <c r="K65" s="11"/>
      <c r="P65" s="4"/>
    </row>
    <row r="66" spans="1:25">
      <c r="A66" s="38">
        <f t="shared" si="2"/>
        <v>65</v>
      </c>
      <c r="B66" s="39" t="s">
        <v>75</v>
      </c>
      <c r="C66" s="39">
        <v>73</v>
      </c>
      <c r="D66" s="39" t="s">
        <v>76</v>
      </c>
      <c r="E66" s="39" t="s">
        <v>10</v>
      </c>
      <c r="F66" s="39">
        <v>0</v>
      </c>
      <c r="G66" s="39">
        <v>1E-3</v>
      </c>
      <c r="H66" s="39">
        <v>0</v>
      </c>
      <c r="I66" s="39">
        <v>0</v>
      </c>
      <c r="K66" s="11"/>
      <c r="P66" s="4"/>
    </row>
    <row r="67" spans="1:25">
      <c r="A67" s="38">
        <f t="shared" si="2"/>
        <v>66</v>
      </c>
      <c r="B67" s="36" t="s">
        <v>244</v>
      </c>
      <c r="C67" s="36">
        <v>74</v>
      </c>
      <c r="D67" s="36" t="s">
        <v>245</v>
      </c>
      <c r="E67" s="36" t="s">
        <v>10</v>
      </c>
      <c r="F67" s="36">
        <v>1</v>
      </c>
      <c r="G67" s="36">
        <v>50</v>
      </c>
      <c r="H67" s="36">
        <v>0</v>
      </c>
      <c r="I67" s="36">
        <v>0</v>
      </c>
      <c r="P67" s="4"/>
    </row>
    <row r="68" spans="1:25">
      <c r="A68" s="38">
        <f t="shared" si="2"/>
        <v>67</v>
      </c>
      <c r="B68" s="39" t="s">
        <v>226</v>
      </c>
      <c r="C68" s="38">
        <v>79</v>
      </c>
      <c r="D68" s="39" t="s">
        <v>13</v>
      </c>
      <c r="E68" s="39" t="s">
        <v>10</v>
      </c>
      <c r="F68" s="39">
        <v>0</v>
      </c>
      <c r="G68" s="39">
        <v>1</v>
      </c>
      <c r="H68" s="39">
        <v>0</v>
      </c>
      <c r="I68" s="39">
        <v>0</v>
      </c>
      <c r="P68" s="4"/>
    </row>
    <row r="69" spans="1:25">
      <c r="A69" s="38">
        <f t="shared" si="2"/>
        <v>68</v>
      </c>
      <c r="B69" s="39" t="s">
        <v>77</v>
      </c>
      <c r="C69" s="38">
        <v>81</v>
      </c>
      <c r="D69" s="39" t="s">
        <v>78</v>
      </c>
      <c r="E69" s="39" t="s">
        <v>10</v>
      </c>
      <c r="F69" s="39">
        <v>14</v>
      </c>
      <c r="G69" s="39">
        <v>18</v>
      </c>
      <c r="H69" s="39">
        <v>0</v>
      </c>
      <c r="I69" s="39">
        <v>0</v>
      </c>
      <c r="P69" s="4"/>
    </row>
    <row r="70" spans="1:25">
      <c r="A70" s="38">
        <f t="shared" si="2"/>
        <v>69</v>
      </c>
      <c r="B70" s="39" t="s">
        <v>79</v>
      </c>
      <c r="C70" s="38">
        <v>82</v>
      </c>
      <c r="D70" s="39" t="s">
        <v>13</v>
      </c>
      <c r="E70" s="39" t="s">
        <v>10</v>
      </c>
      <c r="F70" s="39">
        <v>5.0000000000000001E-3</v>
      </c>
      <c r="G70" s="39">
        <v>5.0000000000000001E-3</v>
      </c>
      <c r="H70" s="39">
        <v>0</v>
      </c>
      <c r="I70" s="39">
        <v>0</v>
      </c>
      <c r="P70" s="4"/>
    </row>
    <row r="71" spans="1:25">
      <c r="A71" s="38">
        <f t="shared" si="2"/>
        <v>70</v>
      </c>
      <c r="B71" s="39" t="s">
        <v>80</v>
      </c>
      <c r="C71" s="38">
        <v>84</v>
      </c>
      <c r="D71" s="39" t="s">
        <v>16</v>
      </c>
      <c r="E71" s="39">
        <v>0</v>
      </c>
      <c r="F71" s="39">
        <v>-5</v>
      </c>
      <c r="G71" s="39">
        <v>5</v>
      </c>
      <c r="H71" s="39">
        <v>8</v>
      </c>
      <c r="I71" s="39">
        <v>1</v>
      </c>
      <c r="P71" s="4"/>
      <c r="W71" s="46"/>
    </row>
    <row r="72" spans="1:25">
      <c r="A72" s="38">
        <f t="shared" si="2"/>
        <v>71</v>
      </c>
      <c r="B72" s="39" t="s">
        <v>81</v>
      </c>
      <c r="C72" s="38">
        <v>85</v>
      </c>
      <c r="D72" s="39" t="s">
        <v>16</v>
      </c>
      <c r="E72" s="39">
        <v>1</v>
      </c>
      <c r="F72" s="39">
        <v>0</v>
      </c>
      <c r="G72" s="39">
        <v>10</v>
      </c>
      <c r="H72" s="39">
        <v>8</v>
      </c>
      <c r="I72" s="39">
        <v>1</v>
      </c>
      <c r="P72" s="4"/>
      <c r="W72" s="46"/>
    </row>
    <row r="73" spans="1:25">
      <c r="A73" s="38">
        <f t="shared" si="2"/>
        <v>72</v>
      </c>
      <c r="B73" s="39" t="s">
        <v>82</v>
      </c>
      <c r="C73" s="38">
        <v>86</v>
      </c>
      <c r="D73" s="39" t="s">
        <v>16</v>
      </c>
      <c r="E73" s="39">
        <v>2</v>
      </c>
      <c r="F73" s="39">
        <v>5</v>
      </c>
      <c r="G73" s="39">
        <v>15</v>
      </c>
      <c r="H73" s="39">
        <v>8</v>
      </c>
      <c r="I73" s="39">
        <v>1</v>
      </c>
      <c r="P73" s="4"/>
    </row>
    <row r="74" spans="1:25">
      <c r="A74" s="38">
        <f t="shared" si="2"/>
        <v>73</v>
      </c>
      <c r="B74" s="39" t="s">
        <v>83</v>
      </c>
      <c r="C74" s="38">
        <v>87</v>
      </c>
      <c r="D74" s="39" t="s">
        <v>16</v>
      </c>
      <c r="E74" s="39">
        <v>3</v>
      </c>
      <c r="F74" s="39">
        <v>10</v>
      </c>
      <c r="G74" s="39">
        <v>20</v>
      </c>
      <c r="H74" s="39">
        <v>8</v>
      </c>
      <c r="I74" s="39">
        <v>1</v>
      </c>
      <c r="P74" s="4"/>
      <c r="Y74" s="47"/>
    </row>
    <row r="75" spans="1:25">
      <c r="A75" s="38">
        <f t="shared" si="2"/>
        <v>74</v>
      </c>
      <c r="B75" s="39" t="s">
        <v>84</v>
      </c>
      <c r="C75" s="38">
        <v>88</v>
      </c>
      <c r="D75" s="39" t="s">
        <v>49</v>
      </c>
      <c r="E75" s="39" t="s">
        <v>10</v>
      </c>
      <c r="F75" s="39">
        <v>0.04</v>
      </c>
      <c r="G75" s="39">
        <v>0.04</v>
      </c>
      <c r="H75" s="39">
        <v>0</v>
      </c>
      <c r="I75" s="39">
        <v>0</v>
      </c>
      <c r="P75" s="4"/>
    </row>
    <row r="76" spans="1:25">
      <c r="A76" s="38">
        <f t="shared" si="2"/>
        <v>75</v>
      </c>
      <c r="B76" s="39" t="s">
        <v>85</v>
      </c>
      <c r="C76" s="38">
        <v>89</v>
      </c>
      <c r="D76" s="39" t="s">
        <v>86</v>
      </c>
      <c r="E76" s="39" t="s">
        <v>10</v>
      </c>
      <c r="F76" s="39">
        <v>30</v>
      </c>
      <c r="G76" s="39">
        <v>70</v>
      </c>
      <c r="H76" s="39">
        <v>0</v>
      </c>
      <c r="I76" s="39">
        <v>0</v>
      </c>
      <c r="P76" s="4"/>
    </row>
    <row r="77" spans="1:25">
      <c r="A77" s="38">
        <f t="shared" si="2"/>
        <v>76</v>
      </c>
      <c r="B77" s="39" t="s">
        <v>87</v>
      </c>
      <c r="C77" s="38">
        <v>91</v>
      </c>
      <c r="D77" s="39" t="s">
        <v>16</v>
      </c>
      <c r="E77" s="39">
        <v>0</v>
      </c>
      <c r="F77" s="39">
        <v>30</v>
      </c>
      <c r="G77" s="39">
        <v>40</v>
      </c>
      <c r="H77" s="39">
        <v>9</v>
      </c>
      <c r="I77" s="39">
        <v>1</v>
      </c>
      <c r="P77" s="4"/>
      <c r="W77" s="46"/>
    </row>
    <row r="78" spans="1:25">
      <c r="A78" s="38">
        <f t="shared" si="2"/>
        <v>77</v>
      </c>
      <c r="B78" s="39" t="s">
        <v>88</v>
      </c>
      <c r="C78" s="38">
        <v>92</v>
      </c>
      <c r="D78" s="39" t="s">
        <v>16</v>
      </c>
      <c r="E78" s="39">
        <v>1</v>
      </c>
      <c r="F78" s="39">
        <v>30</v>
      </c>
      <c r="G78" s="39">
        <v>50</v>
      </c>
      <c r="H78" s="39">
        <v>9</v>
      </c>
      <c r="I78" s="39">
        <v>1</v>
      </c>
      <c r="P78" s="4"/>
    </row>
    <row r="79" spans="1:25">
      <c r="A79" s="38">
        <f t="shared" si="2"/>
        <v>78</v>
      </c>
      <c r="B79" s="39" t="s">
        <v>227</v>
      </c>
      <c r="C79" s="38">
        <v>93</v>
      </c>
      <c r="D79" s="39" t="s">
        <v>13</v>
      </c>
      <c r="E79" s="39" t="s">
        <v>10</v>
      </c>
      <c r="F79" s="39">
        <v>0</v>
      </c>
      <c r="G79" s="39">
        <v>0.4</v>
      </c>
      <c r="H79" s="39">
        <v>0</v>
      </c>
      <c r="I79" s="39">
        <v>0</v>
      </c>
      <c r="P79" s="4"/>
    </row>
    <row r="80" spans="1:25">
      <c r="A80" s="38">
        <f t="shared" si="2"/>
        <v>79</v>
      </c>
      <c r="B80" s="37" t="s">
        <v>228</v>
      </c>
      <c r="C80" s="38">
        <v>96</v>
      </c>
      <c r="D80" s="39" t="s">
        <v>13</v>
      </c>
      <c r="E80" s="39" t="s">
        <v>10</v>
      </c>
      <c r="F80" s="39">
        <v>0.5</v>
      </c>
      <c r="G80" s="39">
        <v>1</v>
      </c>
      <c r="H80" s="39">
        <v>0</v>
      </c>
      <c r="I80" s="39">
        <v>0</v>
      </c>
      <c r="P80" s="4"/>
    </row>
    <row r="81" spans="1:22">
      <c r="A81" s="38">
        <f t="shared" si="2"/>
        <v>80</v>
      </c>
      <c r="B81" s="37" t="s">
        <v>229</v>
      </c>
      <c r="C81" s="38">
        <v>97</v>
      </c>
      <c r="D81" s="39" t="s">
        <v>13</v>
      </c>
      <c r="E81" s="39" t="s">
        <v>10</v>
      </c>
      <c r="F81" s="39">
        <v>0.5</v>
      </c>
      <c r="G81" s="39">
        <v>1</v>
      </c>
      <c r="H81" s="39">
        <v>0</v>
      </c>
      <c r="I81" s="39">
        <v>0</v>
      </c>
      <c r="P81" s="4"/>
    </row>
    <row r="82" spans="1:22">
      <c r="A82" s="38">
        <f t="shared" si="2"/>
        <v>81</v>
      </c>
      <c r="B82" s="37" t="s">
        <v>230</v>
      </c>
      <c r="C82" s="38">
        <v>98</v>
      </c>
      <c r="D82" s="39" t="s">
        <v>13</v>
      </c>
      <c r="E82" s="39" t="s">
        <v>10</v>
      </c>
      <c r="F82" s="39">
        <v>0</v>
      </c>
      <c r="G82" s="39">
        <v>1</v>
      </c>
      <c r="H82" s="39">
        <v>0</v>
      </c>
      <c r="I82" s="39">
        <v>0</v>
      </c>
      <c r="M82" s="10"/>
      <c r="P82" s="4"/>
    </row>
    <row r="83" spans="1:22">
      <c r="A83" s="38">
        <f t="shared" si="2"/>
        <v>82</v>
      </c>
      <c r="B83" s="37" t="s">
        <v>61</v>
      </c>
      <c r="C83" s="38">
        <v>99</v>
      </c>
      <c r="D83" s="39" t="s">
        <v>62</v>
      </c>
      <c r="E83" s="39">
        <v>0</v>
      </c>
      <c r="F83" s="39">
        <v>500</v>
      </c>
      <c r="G83" s="39">
        <v>1500</v>
      </c>
      <c r="H83" s="39">
        <v>18</v>
      </c>
      <c r="I83" s="39">
        <v>1</v>
      </c>
      <c r="P83" s="4"/>
    </row>
    <row r="84" spans="1:22">
      <c r="A84" s="38">
        <f t="shared" si="2"/>
        <v>83</v>
      </c>
      <c r="B84" s="37" t="s">
        <v>63</v>
      </c>
      <c r="C84" s="38">
        <v>100</v>
      </c>
      <c r="D84" s="39" t="s">
        <v>62</v>
      </c>
      <c r="E84" s="39">
        <v>1</v>
      </c>
      <c r="F84" s="39">
        <v>1500</v>
      </c>
      <c r="G84" s="39">
        <v>3500</v>
      </c>
      <c r="H84" s="39">
        <v>18</v>
      </c>
      <c r="I84" s="39">
        <v>1</v>
      </c>
      <c r="P84" s="4"/>
      <c r="V84" s="45"/>
    </row>
    <row r="85" spans="1:22">
      <c r="A85" s="38">
        <f t="shared" si="2"/>
        <v>84</v>
      </c>
      <c r="B85" s="39" t="s">
        <v>89</v>
      </c>
      <c r="C85" s="38">
        <v>101</v>
      </c>
      <c r="D85" s="39" t="s">
        <v>13</v>
      </c>
      <c r="E85" s="39" t="s">
        <v>10</v>
      </c>
      <c r="F85" s="39">
        <v>0</v>
      </c>
      <c r="G85" s="39">
        <v>0.1</v>
      </c>
      <c r="H85" s="39">
        <v>0</v>
      </c>
      <c r="I85" s="39">
        <v>0</v>
      </c>
      <c r="P85" s="4"/>
    </row>
    <row r="86" spans="1:22">
      <c r="A86" s="38">
        <f t="shared" si="2"/>
        <v>85</v>
      </c>
      <c r="B86" s="39" t="s">
        <v>90</v>
      </c>
      <c r="C86" s="38">
        <v>102</v>
      </c>
      <c r="D86" s="39" t="s">
        <v>13</v>
      </c>
      <c r="E86" s="39" t="s">
        <v>10</v>
      </c>
      <c r="F86" s="39">
        <v>0</v>
      </c>
      <c r="G86" s="39">
        <v>0.1</v>
      </c>
      <c r="H86" s="39">
        <v>0</v>
      </c>
      <c r="I86" s="39">
        <v>0</v>
      </c>
      <c r="P86" s="4"/>
    </row>
    <row r="87" spans="1:22">
      <c r="A87" s="38">
        <f t="shared" si="2"/>
        <v>86</v>
      </c>
      <c r="B87" s="39" t="s">
        <v>91</v>
      </c>
      <c r="C87" s="38">
        <v>103</v>
      </c>
      <c r="D87" s="39" t="s">
        <v>13</v>
      </c>
      <c r="E87" s="39" t="s">
        <v>10</v>
      </c>
      <c r="F87" s="39">
        <v>0</v>
      </c>
      <c r="G87" s="39">
        <v>0.1</v>
      </c>
      <c r="H87" s="39">
        <v>0</v>
      </c>
      <c r="I87" s="39">
        <v>0</v>
      </c>
      <c r="P87" s="4"/>
    </row>
    <row r="88" spans="1:22">
      <c r="A88" s="38">
        <f t="shared" si="2"/>
        <v>87</v>
      </c>
      <c r="B88" s="39" t="s">
        <v>92</v>
      </c>
      <c r="C88" s="38">
        <v>104</v>
      </c>
      <c r="D88" s="39" t="s">
        <v>16</v>
      </c>
      <c r="E88" s="39" t="s">
        <v>10</v>
      </c>
      <c r="F88" s="39">
        <v>30</v>
      </c>
      <c r="G88" s="39">
        <v>40</v>
      </c>
      <c r="H88" s="39">
        <v>0</v>
      </c>
      <c r="I88" s="39">
        <v>0</v>
      </c>
      <c r="N88" s="19"/>
      <c r="P88" s="4"/>
    </row>
    <row r="89" spans="1:22">
      <c r="A89" s="38">
        <f t="shared" si="2"/>
        <v>88</v>
      </c>
      <c r="B89" s="39" t="s">
        <v>93</v>
      </c>
      <c r="C89" s="38">
        <v>105</v>
      </c>
      <c r="D89" s="39" t="s">
        <v>16</v>
      </c>
      <c r="E89" s="39" t="s">
        <v>10</v>
      </c>
      <c r="F89" s="39">
        <v>30</v>
      </c>
      <c r="G89" s="39">
        <v>50</v>
      </c>
      <c r="H89" s="39">
        <v>0</v>
      </c>
      <c r="I89" s="39">
        <v>0</v>
      </c>
      <c r="N89" s="19"/>
      <c r="P89" s="4"/>
    </row>
    <row r="90" spans="1:22">
      <c r="A90" s="38">
        <f t="shared" si="2"/>
        <v>89</v>
      </c>
      <c r="B90" s="39" t="s">
        <v>94</v>
      </c>
      <c r="C90" s="38">
        <v>106</v>
      </c>
      <c r="D90" s="39" t="s">
        <v>13</v>
      </c>
      <c r="E90" s="39" t="s">
        <v>10</v>
      </c>
      <c r="F90" s="39">
        <v>0</v>
      </c>
      <c r="G90" s="39">
        <v>0.1</v>
      </c>
      <c r="H90" s="39">
        <v>0</v>
      </c>
      <c r="I90" s="39">
        <v>0</v>
      </c>
      <c r="N90" s="19"/>
      <c r="P90" s="4"/>
    </row>
    <row r="91" spans="1:22">
      <c r="A91" s="38">
        <f t="shared" si="2"/>
        <v>90</v>
      </c>
      <c r="B91" s="39" t="s">
        <v>95</v>
      </c>
      <c r="C91" s="38">
        <v>107</v>
      </c>
      <c r="D91" s="39" t="s">
        <v>13</v>
      </c>
      <c r="E91" s="39" t="s">
        <v>10</v>
      </c>
      <c r="F91" s="39">
        <v>0</v>
      </c>
      <c r="G91" s="39">
        <v>0.1</v>
      </c>
      <c r="H91" s="39">
        <v>0</v>
      </c>
      <c r="I91" s="39">
        <v>0</v>
      </c>
      <c r="M91" s="25"/>
      <c r="N91" s="19"/>
      <c r="P91" s="4"/>
    </row>
    <row r="92" spans="1:22">
      <c r="A92" s="38">
        <f t="shared" si="2"/>
        <v>91</v>
      </c>
      <c r="B92" s="39" t="s">
        <v>96</v>
      </c>
      <c r="C92" s="38">
        <v>108</v>
      </c>
      <c r="D92" s="39" t="s">
        <v>13</v>
      </c>
      <c r="E92" s="39" t="s">
        <v>10</v>
      </c>
      <c r="F92" s="39">
        <v>0</v>
      </c>
      <c r="G92" s="39">
        <v>0.1</v>
      </c>
      <c r="H92" s="39">
        <v>0</v>
      </c>
      <c r="I92" s="39">
        <v>0</v>
      </c>
      <c r="M92" s="25"/>
      <c r="N92" s="19"/>
      <c r="O92" s="25"/>
      <c r="P92" s="4"/>
    </row>
    <row r="93" spans="1:22">
      <c r="A93" s="38">
        <f t="shared" si="2"/>
        <v>92</v>
      </c>
      <c r="B93" s="39" t="s">
        <v>97</v>
      </c>
      <c r="C93" s="38">
        <v>109</v>
      </c>
      <c r="D93" s="39" t="s">
        <v>86</v>
      </c>
      <c r="E93" s="39" t="s">
        <v>10</v>
      </c>
      <c r="F93" s="39">
        <v>0</v>
      </c>
      <c r="G93" s="39">
        <v>100</v>
      </c>
      <c r="H93" s="39">
        <v>0</v>
      </c>
      <c r="I93" s="39">
        <v>0</v>
      </c>
      <c r="L93" s="19"/>
      <c r="M93" s="25"/>
      <c r="N93" s="19"/>
      <c r="O93" s="25"/>
      <c r="P93" s="4"/>
    </row>
    <row r="94" spans="1:22">
      <c r="A94" s="48">
        <f t="shared" si="2"/>
        <v>93</v>
      </c>
      <c r="B94" s="49" t="s">
        <v>369</v>
      </c>
      <c r="C94" s="48">
        <v>110</v>
      </c>
      <c r="D94" s="48" t="s">
        <v>13</v>
      </c>
      <c r="E94" s="48" t="s">
        <v>10</v>
      </c>
      <c r="F94" s="49">
        <v>0</v>
      </c>
      <c r="G94" s="49">
        <v>1</v>
      </c>
      <c r="H94" s="49">
        <v>0</v>
      </c>
      <c r="I94" s="49">
        <v>0</v>
      </c>
      <c r="L94" s="19"/>
      <c r="M94" s="25"/>
      <c r="N94" s="19"/>
      <c r="O94" s="25"/>
      <c r="P94" s="25"/>
    </row>
    <row r="95" spans="1:22">
      <c r="A95" s="38">
        <f>A93+1</f>
        <v>93</v>
      </c>
      <c r="B95" s="39" t="s">
        <v>123</v>
      </c>
      <c r="C95" s="38">
        <v>113</v>
      </c>
      <c r="D95" s="39" t="s">
        <v>124</v>
      </c>
      <c r="E95" s="39" t="s">
        <v>10</v>
      </c>
      <c r="F95" s="39">
        <v>0</v>
      </c>
      <c r="G95" s="39">
        <v>100</v>
      </c>
      <c r="H95" s="39">
        <v>0</v>
      </c>
      <c r="I95" s="39">
        <v>0</v>
      </c>
      <c r="L95" s="19"/>
      <c r="M95" s="25"/>
      <c r="N95" s="19"/>
      <c r="O95" s="25"/>
      <c r="P95" s="25"/>
    </row>
    <row r="96" spans="1:22">
      <c r="A96" s="38">
        <f t="shared" ref="A96:A101" si="3">A94+1</f>
        <v>94</v>
      </c>
      <c r="B96" s="39" t="s">
        <v>125</v>
      </c>
      <c r="C96" s="38">
        <f>C95+1</f>
        <v>114</v>
      </c>
      <c r="D96" s="39" t="s">
        <v>16</v>
      </c>
      <c r="E96" s="39">
        <v>0</v>
      </c>
      <c r="F96" s="39">
        <v>0</v>
      </c>
      <c r="G96" s="39">
        <v>10000</v>
      </c>
      <c r="H96" s="39">
        <v>18</v>
      </c>
      <c r="I96" s="39">
        <v>0</v>
      </c>
      <c r="L96" s="19"/>
      <c r="M96" s="25"/>
      <c r="O96" s="25"/>
      <c r="P96" s="25"/>
    </row>
    <row r="97" spans="1:23">
      <c r="A97" s="38">
        <f t="shared" si="3"/>
        <v>94</v>
      </c>
      <c r="B97" s="39" t="s">
        <v>126</v>
      </c>
      <c r="C97" s="38">
        <f t="shared" ref="C97:C105" si="4">C96+1</f>
        <v>115</v>
      </c>
      <c r="D97" s="39" t="s">
        <v>16</v>
      </c>
      <c r="E97" s="39">
        <v>1</v>
      </c>
      <c r="F97" s="39">
        <v>0</v>
      </c>
      <c r="G97" s="39">
        <v>10000</v>
      </c>
      <c r="H97" s="39">
        <v>18</v>
      </c>
      <c r="I97" s="39">
        <v>0</v>
      </c>
      <c r="K97" s="12"/>
      <c r="L97" s="19"/>
      <c r="M97" s="25"/>
      <c r="O97" s="25"/>
      <c r="P97" s="25"/>
    </row>
    <row r="98" spans="1:23">
      <c r="A98" s="38">
        <f t="shared" si="3"/>
        <v>95</v>
      </c>
      <c r="B98" s="39" t="s">
        <v>127</v>
      </c>
      <c r="C98" s="38">
        <f t="shared" si="4"/>
        <v>116</v>
      </c>
      <c r="D98" s="39" t="s">
        <v>16</v>
      </c>
      <c r="E98" s="39">
        <v>0</v>
      </c>
      <c r="F98" s="39">
        <v>-60</v>
      </c>
      <c r="G98" s="39">
        <v>60</v>
      </c>
      <c r="H98" s="39">
        <v>19</v>
      </c>
      <c r="I98" s="39">
        <v>0</v>
      </c>
      <c r="K98" s="12"/>
      <c r="L98" s="19"/>
      <c r="M98" s="25"/>
      <c r="N98" s="3"/>
      <c r="P98" s="40"/>
    </row>
    <row r="99" spans="1:23">
      <c r="A99" s="38">
        <f t="shared" si="3"/>
        <v>95</v>
      </c>
      <c r="B99" s="39" t="s">
        <v>128</v>
      </c>
      <c r="C99" s="38">
        <f t="shared" si="4"/>
        <v>117</v>
      </c>
      <c r="D99" s="39" t="s">
        <v>16</v>
      </c>
      <c r="E99" s="39">
        <v>1</v>
      </c>
      <c r="F99" s="39">
        <v>-60</v>
      </c>
      <c r="G99" s="39">
        <v>60</v>
      </c>
      <c r="H99" s="39">
        <v>19</v>
      </c>
      <c r="I99" s="39">
        <v>0</v>
      </c>
      <c r="K99" s="12"/>
      <c r="L99" s="19"/>
      <c r="N99" s="3"/>
      <c r="P99" s="40"/>
    </row>
    <row r="100" spans="1:23">
      <c r="A100" s="38">
        <f t="shared" si="3"/>
        <v>96</v>
      </c>
      <c r="B100" s="39" t="s">
        <v>129</v>
      </c>
      <c r="C100" s="38">
        <f t="shared" si="4"/>
        <v>118</v>
      </c>
      <c r="D100" s="39" t="s">
        <v>62</v>
      </c>
      <c r="E100" s="39">
        <v>1</v>
      </c>
      <c r="F100" s="39">
        <v>0</v>
      </c>
      <c r="G100" s="39">
        <v>10000</v>
      </c>
      <c r="H100" s="39">
        <v>20</v>
      </c>
      <c r="I100" s="39">
        <v>0</v>
      </c>
      <c r="K100" s="12"/>
      <c r="L100" s="19"/>
      <c r="N100" s="3"/>
      <c r="O100" s="2"/>
      <c r="P100" s="40"/>
    </row>
    <row r="101" spans="1:23">
      <c r="A101" s="38">
        <f t="shared" si="3"/>
        <v>96</v>
      </c>
      <c r="B101" s="39" t="s">
        <v>130</v>
      </c>
      <c r="C101" s="38">
        <f t="shared" si="4"/>
        <v>119</v>
      </c>
      <c r="D101" s="39" t="s">
        <v>62</v>
      </c>
      <c r="E101" s="39">
        <v>0</v>
      </c>
      <c r="F101" s="39">
        <v>0</v>
      </c>
      <c r="G101" s="39">
        <v>5000</v>
      </c>
      <c r="H101" s="39">
        <v>20</v>
      </c>
      <c r="I101" s="39">
        <v>0</v>
      </c>
      <c r="K101" s="12"/>
      <c r="M101" s="2"/>
      <c r="N101" s="3"/>
      <c r="O101" s="2"/>
      <c r="P101" s="40"/>
    </row>
    <row r="102" spans="1:23">
      <c r="A102" s="38">
        <f t="shared" si="2"/>
        <v>97</v>
      </c>
      <c r="B102" s="39" t="s">
        <v>131</v>
      </c>
      <c r="C102" s="38">
        <f t="shared" si="4"/>
        <v>120</v>
      </c>
      <c r="D102" s="39" t="s">
        <v>62</v>
      </c>
      <c r="E102" s="39">
        <v>0</v>
      </c>
      <c r="F102" s="39">
        <v>0</v>
      </c>
      <c r="G102" s="39">
        <v>86400</v>
      </c>
      <c r="H102" s="39">
        <v>21</v>
      </c>
      <c r="I102" s="39">
        <v>0</v>
      </c>
      <c r="K102" s="12"/>
      <c r="M102" s="2"/>
      <c r="N102" s="3"/>
      <c r="O102" s="2"/>
      <c r="P102" s="40"/>
    </row>
    <row r="103" spans="1:23">
      <c r="A103" s="38">
        <f t="shared" si="2"/>
        <v>98</v>
      </c>
      <c r="B103" s="39" t="s">
        <v>132</v>
      </c>
      <c r="C103" s="38">
        <f t="shared" si="4"/>
        <v>121</v>
      </c>
      <c r="D103" s="39" t="s">
        <v>62</v>
      </c>
      <c r="E103" s="39">
        <v>1</v>
      </c>
      <c r="F103" s="39">
        <v>0</v>
      </c>
      <c r="G103" s="39">
        <v>86400</v>
      </c>
      <c r="H103" s="39">
        <v>21</v>
      </c>
      <c r="I103" s="39">
        <v>0</v>
      </c>
      <c r="K103" s="12"/>
      <c r="L103" s="3"/>
      <c r="M103" s="2"/>
      <c r="N103" s="3"/>
      <c r="O103" s="2"/>
      <c r="P103" s="40"/>
      <c r="W103" s="46"/>
    </row>
    <row r="104" spans="1:23">
      <c r="A104" s="38">
        <f t="shared" si="2"/>
        <v>99</v>
      </c>
      <c r="B104" s="39" t="s">
        <v>133</v>
      </c>
      <c r="C104" s="38">
        <f t="shared" si="4"/>
        <v>122</v>
      </c>
      <c r="D104" s="39" t="s">
        <v>86</v>
      </c>
      <c r="E104" s="39" t="s">
        <v>10</v>
      </c>
      <c r="F104" s="39">
        <v>0</v>
      </c>
      <c r="G104" s="39">
        <v>365</v>
      </c>
      <c r="H104" s="39">
        <v>0</v>
      </c>
      <c r="I104" s="39">
        <v>0</v>
      </c>
      <c r="K104" s="12"/>
      <c r="L104" s="3"/>
      <c r="M104" s="2"/>
      <c r="O104" s="2"/>
      <c r="P104" s="40"/>
    </row>
    <row r="105" spans="1:23">
      <c r="A105" s="38">
        <f t="shared" si="2"/>
        <v>100</v>
      </c>
      <c r="B105" s="39" t="s">
        <v>134</v>
      </c>
      <c r="C105" s="38">
        <f t="shared" si="4"/>
        <v>123</v>
      </c>
      <c r="D105" s="39" t="s">
        <v>49</v>
      </c>
      <c r="E105" s="39">
        <v>0</v>
      </c>
      <c r="F105" s="39">
        <v>0</v>
      </c>
      <c r="G105" s="39">
        <v>1</v>
      </c>
      <c r="H105" s="39">
        <v>22</v>
      </c>
      <c r="I105" s="39">
        <v>0</v>
      </c>
      <c r="L105" s="3"/>
      <c r="M105" s="2"/>
      <c r="O105" s="2"/>
      <c r="P105" s="40"/>
    </row>
    <row r="106" spans="1:23">
      <c r="A106" s="38">
        <f t="shared" si="2"/>
        <v>101</v>
      </c>
      <c r="B106" s="39" t="s">
        <v>135</v>
      </c>
      <c r="C106" s="38">
        <f>C105+1</f>
        <v>124</v>
      </c>
      <c r="D106" s="39" t="s">
        <v>49</v>
      </c>
      <c r="E106" s="39">
        <v>1</v>
      </c>
      <c r="F106" s="39">
        <v>0</v>
      </c>
      <c r="G106" s="39">
        <v>1</v>
      </c>
      <c r="H106" s="39">
        <v>22</v>
      </c>
      <c r="I106" s="39">
        <v>0</v>
      </c>
      <c r="L106" s="3"/>
      <c r="M106" s="2"/>
      <c r="O106" s="2"/>
      <c r="P106" s="40"/>
    </row>
    <row r="107" spans="1:23">
      <c r="A107" s="38">
        <f t="shared" ref="A107:A170" si="5">A106+1</f>
        <v>102</v>
      </c>
      <c r="B107" s="39" t="s">
        <v>136</v>
      </c>
      <c r="C107" s="39">
        <v>128.6</v>
      </c>
      <c r="D107" s="39" t="s">
        <v>16</v>
      </c>
      <c r="E107" s="39" t="s">
        <v>10</v>
      </c>
      <c r="F107" s="39">
        <v>0</v>
      </c>
      <c r="G107" s="39">
        <v>10000</v>
      </c>
      <c r="H107" s="39">
        <v>0</v>
      </c>
      <c r="I107" s="39">
        <v>0</v>
      </c>
      <c r="K107" s="1"/>
      <c r="L107" s="3"/>
      <c r="P107" s="40"/>
    </row>
    <row r="108" spans="1:23">
      <c r="A108" s="38">
        <f t="shared" si="5"/>
        <v>103</v>
      </c>
      <c r="B108" s="39" t="s">
        <v>137</v>
      </c>
      <c r="C108" s="39">
        <f>C107+1</f>
        <v>129.6</v>
      </c>
      <c r="D108" s="39" t="s">
        <v>13</v>
      </c>
      <c r="E108" s="39">
        <v>1</v>
      </c>
      <c r="F108" s="39">
        <v>0</v>
      </c>
      <c r="G108" s="39">
        <v>1</v>
      </c>
      <c r="H108" s="39">
        <v>11</v>
      </c>
      <c r="I108" s="39">
        <v>3</v>
      </c>
      <c r="K108" s="1"/>
      <c r="P108" s="40"/>
    </row>
    <row r="109" spans="1:23">
      <c r="A109" s="38">
        <f t="shared" si="5"/>
        <v>104</v>
      </c>
      <c r="B109" s="39" t="s">
        <v>138</v>
      </c>
      <c r="C109" s="39">
        <f t="shared" ref="C109:C118" si="6">C108+1</f>
        <v>130.6</v>
      </c>
      <c r="D109" s="39" t="s">
        <v>13</v>
      </c>
      <c r="E109" s="39">
        <v>1</v>
      </c>
      <c r="F109" s="39">
        <v>0</v>
      </c>
      <c r="G109" s="39">
        <v>1</v>
      </c>
      <c r="H109" s="39">
        <v>11</v>
      </c>
      <c r="I109" s="39">
        <v>3</v>
      </c>
      <c r="K109" s="1"/>
    </row>
    <row r="110" spans="1:23">
      <c r="A110" s="38">
        <f t="shared" si="5"/>
        <v>105</v>
      </c>
      <c r="B110" s="39" t="s">
        <v>139</v>
      </c>
      <c r="C110" s="39">
        <f t="shared" si="6"/>
        <v>131.6</v>
      </c>
      <c r="D110" s="39" t="s">
        <v>13</v>
      </c>
      <c r="E110" s="39">
        <v>1</v>
      </c>
      <c r="F110" s="39">
        <v>0</v>
      </c>
      <c r="G110" s="39">
        <v>1</v>
      </c>
      <c r="H110" s="39">
        <v>11</v>
      </c>
      <c r="I110" s="39">
        <v>3</v>
      </c>
      <c r="K110" s="1"/>
      <c r="N110" s="20"/>
    </row>
    <row r="111" spans="1:23">
      <c r="A111" s="38">
        <f t="shared" si="5"/>
        <v>106</v>
      </c>
      <c r="B111" s="39" t="s">
        <v>140</v>
      </c>
      <c r="C111" s="39">
        <f t="shared" si="6"/>
        <v>132.6</v>
      </c>
      <c r="D111" s="39" t="s">
        <v>13</v>
      </c>
      <c r="E111" s="39">
        <v>1</v>
      </c>
      <c r="F111" s="39">
        <v>0</v>
      </c>
      <c r="G111" s="39">
        <v>1</v>
      </c>
      <c r="H111" s="39">
        <v>11</v>
      </c>
      <c r="I111" s="39">
        <v>3</v>
      </c>
      <c r="K111" s="1"/>
    </row>
    <row r="112" spans="1:23">
      <c r="A112" s="38">
        <f t="shared" si="5"/>
        <v>107</v>
      </c>
      <c r="B112" s="39" t="s">
        <v>141</v>
      </c>
      <c r="C112" s="39">
        <f t="shared" si="6"/>
        <v>133.6</v>
      </c>
      <c r="D112" s="39" t="s">
        <v>13</v>
      </c>
      <c r="E112" s="39">
        <v>1</v>
      </c>
      <c r="F112" s="39">
        <v>0</v>
      </c>
      <c r="G112" s="39">
        <v>1</v>
      </c>
      <c r="H112" s="39">
        <v>11</v>
      </c>
      <c r="I112" s="39">
        <v>3</v>
      </c>
      <c r="K112" s="1"/>
    </row>
    <row r="113" spans="1:16">
      <c r="A113" s="38">
        <f t="shared" si="5"/>
        <v>108</v>
      </c>
      <c r="B113" s="39" t="s">
        <v>142</v>
      </c>
      <c r="C113" s="39">
        <f t="shared" si="6"/>
        <v>134.6</v>
      </c>
      <c r="D113" s="39" t="s">
        <v>13</v>
      </c>
      <c r="E113" s="39">
        <v>1</v>
      </c>
      <c r="F113" s="39">
        <v>0</v>
      </c>
      <c r="G113" s="39">
        <v>1</v>
      </c>
      <c r="H113" s="39">
        <v>11</v>
      </c>
      <c r="I113" s="39">
        <v>3</v>
      </c>
      <c r="M113" s="27"/>
    </row>
    <row r="114" spans="1:16">
      <c r="A114" s="38">
        <f t="shared" si="5"/>
        <v>109</v>
      </c>
      <c r="B114" s="39" t="s">
        <v>143</v>
      </c>
      <c r="C114" s="39">
        <f t="shared" si="6"/>
        <v>135.6</v>
      </c>
      <c r="D114" s="39" t="s">
        <v>13</v>
      </c>
      <c r="E114" s="39">
        <v>1</v>
      </c>
      <c r="F114" s="39">
        <v>0</v>
      </c>
      <c r="G114" s="39">
        <v>1</v>
      </c>
      <c r="H114" s="39">
        <v>11</v>
      </c>
      <c r="I114" s="39">
        <v>3</v>
      </c>
    </row>
    <row r="115" spans="1:16">
      <c r="A115" s="38">
        <f t="shared" si="5"/>
        <v>110</v>
      </c>
      <c r="B115" s="39" t="s">
        <v>144</v>
      </c>
      <c r="C115" s="39">
        <f t="shared" si="6"/>
        <v>136.6</v>
      </c>
      <c r="D115" s="39" t="s">
        <v>13</v>
      </c>
      <c r="E115" s="39">
        <v>1</v>
      </c>
      <c r="F115" s="39">
        <v>0</v>
      </c>
      <c r="G115" s="39">
        <v>1</v>
      </c>
      <c r="H115" s="39">
        <v>11</v>
      </c>
      <c r="I115" s="39">
        <v>3</v>
      </c>
      <c r="L115" s="20"/>
      <c r="O115" s="27"/>
    </row>
    <row r="116" spans="1:16">
      <c r="A116" s="38">
        <f t="shared" si="5"/>
        <v>111</v>
      </c>
      <c r="B116" s="39" t="s">
        <v>145</v>
      </c>
      <c r="C116" s="39">
        <f t="shared" si="6"/>
        <v>137.6</v>
      </c>
      <c r="D116" s="39" t="s">
        <v>146</v>
      </c>
      <c r="E116" s="39" t="s">
        <v>10</v>
      </c>
      <c r="F116" s="39">
        <v>2</v>
      </c>
      <c r="G116" s="39">
        <v>100</v>
      </c>
      <c r="H116" s="39">
        <v>0</v>
      </c>
      <c r="I116" s="39">
        <v>0</v>
      </c>
    </row>
    <row r="117" spans="1:16">
      <c r="A117" s="38">
        <f t="shared" si="5"/>
        <v>112</v>
      </c>
      <c r="B117" s="39" t="s">
        <v>147</v>
      </c>
      <c r="C117" s="39">
        <f t="shared" si="6"/>
        <v>138.6</v>
      </c>
      <c r="D117" s="39" t="s">
        <v>13</v>
      </c>
      <c r="E117" s="39" t="s">
        <v>10</v>
      </c>
      <c r="F117" s="39">
        <v>0</v>
      </c>
      <c r="G117" s="39">
        <v>1</v>
      </c>
      <c r="H117" s="39">
        <v>0</v>
      </c>
      <c r="I117" s="39">
        <v>0</v>
      </c>
      <c r="P117" s="27"/>
    </row>
    <row r="118" spans="1:16">
      <c r="A118" s="38">
        <f t="shared" si="5"/>
        <v>113</v>
      </c>
      <c r="B118" s="39" t="s">
        <v>233</v>
      </c>
      <c r="C118" s="39">
        <f t="shared" si="6"/>
        <v>139.6</v>
      </c>
      <c r="D118" s="39" t="s">
        <v>16</v>
      </c>
      <c r="E118" s="39" t="s">
        <v>10</v>
      </c>
      <c r="F118" s="39">
        <v>1</v>
      </c>
      <c r="G118" s="39">
        <v>20000</v>
      </c>
      <c r="H118" s="39">
        <v>0</v>
      </c>
      <c r="I118" s="39">
        <v>0</v>
      </c>
      <c r="N118" s="21"/>
      <c r="P118" s="27"/>
    </row>
    <row r="119" spans="1:16">
      <c r="A119" s="38">
        <f t="shared" si="5"/>
        <v>114</v>
      </c>
      <c r="B119" s="39" t="s">
        <v>148</v>
      </c>
      <c r="C119" s="39">
        <f>C107+0.01</f>
        <v>128.60999999999999</v>
      </c>
      <c r="D119" s="39" t="s">
        <v>16</v>
      </c>
      <c r="E119" s="39" t="s">
        <v>10</v>
      </c>
      <c r="F119" s="39">
        <v>0</v>
      </c>
      <c r="G119" s="39">
        <v>6000</v>
      </c>
      <c r="H119" s="39">
        <v>0</v>
      </c>
      <c r="I119" s="39">
        <v>0</v>
      </c>
      <c r="P119" s="4"/>
    </row>
    <row r="120" spans="1:16">
      <c r="A120" s="38">
        <f t="shared" si="5"/>
        <v>115</v>
      </c>
      <c r="B120" s="39" t="s">
        <v>149</v>
      </c>
      <c r="C120" s="39">
        <f t="shared" ref="C120:C129" si="7">C108+0.01</f>
        <v>129.60999999999999</v>
      </c>
      <c r="D120" s="39" t="s">
        <v>13</v>
      </c>
      <c r="E120" s="39">
        <v>1</v>
      </c>
      <c r="F120" s="39">
        <v>0</v>
      </c>
      <c r="G120" s="39">
        <v>1</v>
      </c>
      <c r="H120" s="39">
        <v>12</v>
      </c>
      <c r="I120" s="39">
        <v>3</v>
      </c>
      <c r="K120" s="26"/>
      <c r="P120" s="4"/>
    </row>
    <row r="121" spans="1:16">
      <c r="A121" s="38">
        <f t="shared" si="5"/>
        <v>116</v>
      </c>
      <c r="B121" s="39" t="s">
        <v>150</v>
      </c>
      <c r="C121" s="39">
        <f t="shared" si="7"/>
        <v>130.60999999999999</v>
      </c>
      <c r="D121" s="39" t="s">
        <v>13</v>
      </c>
      <c r="E121" s="39">
        <v>1</v>
      </c>
      <c r="F121" s="39">
        <v>0</v>
      </c>
      <c r="G121" s="39">
        <v>1</v>
      </c>
      <c r="H121" s="39">
        <v>12</v>
      </c>
      <c r="I121" s="39">
        <v>3</v>
      </c>
      <c r="M121" s="27"/>
      <c r="P121" s="4"/>
    </row>
    <row r="122" spans="1:16">
      <c r="A122" s="38">
        <f t="shared" si="5"/>
        <v>117</v>
      </c>
      <c r="B122" s="39" t="s">
        <v>151</v>
      </c>
      <c r="C122" s="39">
        <f t="shared" si="7"/>
        <v>131.60999999999999</v>
      </c>
      <c r="D122" s="39" t="s">
        <v>13</v>
      </c>
      <c r="E122" s="39">
        <v>1</v>
      </c>
      <c r="F122" s="39">
        <v>0</v>
      </c>
      <c r="G122" s="39">
        <v>1</v>
      </c>
      <c r="H122" s="39">
        <v>12</v>
      </c>
      <c r="I122" s="39">
        <v>3</v>
      </c>
      <c r="P122" s="4"/>
    </row>
    <row r="123" spans="1:16">
      <c r="A123" s="38">
        <f t="shared" si="5"/>
        <v>118</v>
      </c>
      <c r="B123" s="39" t="s">
        <v>152</v>
      </c>
      <c r="C123" s="39">
        <f t="shared" si="7"/>
        <v>132.60999999999999</v>
      </c>
      <c r="D123" s="39" t="s">
        <v>13</v>
      </c>
      <c r="E123" s="39">
        <v>1</v>
      </c>
      <c r="F123" s="39">
        <v>0</v>
      </c>
      <c r="G123" s="39">
        <v>1</v>
      </c>
      <c r="H123" s="39">
        <v>12</v>
      </c>
      <c r="I123" s="39">
        <v>3</v>
      </c>
      <c r="O123" s="27"/>
      <c r="P123" s="4"/>
    </row>
    <row r="124" spans="1:16">
      <c r="A124" s="38">
        <f t="shared" si="5"/>
        <v>119</v>
      </c>
      <c r="B124" s="39" t="s">
        <v>153</v>
      </c>
      <c r="C124" s="39">
        <f t="shared" si="7"/>
        <v>133.60999999999999</v>
      </c>
      <c r="D124" s="39" t="s">
        <v>13</v>
      </c>
      <c r="E124" s="39">
        <v>1</v>
      </c>
      <c r="F124" s="39">
        <v>0</v>
      </c>
      <c r="G124" s="39">
        <v>1</v>
      </c>
      <c r="H124" s="39">
        <v>12</v>
      </c>
      <c r="I124" s="39">
        <v>3</v>
      </c>
      <c r="N124" s="21"/>
      <c r="P124" s="4"/>
    </row>
    <row r="125" spans="1:16">
      <c r="A125" s="38">
        <f t="shared" si="5"/>
        <v>120</v>
      </c>
      <c r="B125" s="39" t="s">
        <v>154</v>
      </c>
      <c r="C125" s="39">
        <f t="shared" si="7"/>
        <v>134.60999999999999</v>
      </c>
      <c r="D125" s="39" t="s">
        <v>13</v>
      </c>
      <c r="E125" s="39">
        <v>1</v>
      </c>
      <c r="F125" s="39">
        <v>0</v>
      </c>
      <c r="G125" s="39">
        <v>1</v>
      </c>
      <c r="H125" s="39">
        <v>12</v>
      </c>
      <c r="I125" s="39">
        <v>3</v>
      </c>
      <c r="P125" s="27"/>
    </row>
    <row r="126" spans="1:16">
      <c r="A126" s="38">
        <f t="shared" si="5"/>
        <v>121</v>
      </c>
      <c r="B126" s="39" t="s">
        <v>155</v>
      </c>
      <c r="C126" s="39">
        <f t="shared" si="7"/>
        <v>135.60999999999999</v>
      </c>
      <c r="D126" s="39" t="s">
        <v>13</v>
      </c>
      <c r="E126" s="39">
        <v>1</v>
      </c>
      <c r="F126" s="39">
        <v>0</v>
      </c>
      <c r="G126" s="39">
        <v>1</v>
      </c>
      <c r="H126" s="39">
        <v>12</v>
      </c>
      <c r="I126" s="39">
        <v>3</v>
      </c>
      <c r="P126" s="4"/>
    </row>
    <row r="127" spans="1:16">
      <c r="A127" s="38">
        <f t="shared" si="5"/>
        <v>122</v>
      </c>
      <c r="B127" s="39" t="s">
        <v>156</v>
      </c>
      <c r="C127" s="39">
        <f t="shared" si="7"/>
        <v>136.60999999999999</v>
      </c>
      <c r="D127" s="39" t="s">
        <v>13</v>
      </c>
      <c r="E127" s="39">
        <v>1</v>
      </c>
      <c r="F127" s="39">
        <v>0</v>
      </c>
      <c r="G127" s="39">
        <v>1</v>
      </c>
      <c r="H127" s="39">
        <v>12</v>
      </c>
      <c r="I127" s="39">
        <v>3</v>
      </c>
      <c r="M127" s="27"/>
      <c r="P127" s="4"/>
    </row>
    <row r="128" spans="1:16">
      <c r="A128" s="38">
        <f t="shared" si="5"/>
        <v>123</v>
      </c>
      <c r="B128" s="39" t="s">
        <v>157</v>
      </c>
      <c r="C128" s="39">
        <f t="shared" si="7"/>
        <v>137.60999999999999</v>
      </c>
      <c r="D128" s="39" t="s">
        <v>146</v>
      </c>
      <c r="E128" s="39" t="s">
        <v>10</v>
      </c>
      <c r="F128" s="39">
        <v>2</v>
      </c>
      <c r="G128" s="39">
        <v>100</v>
      </c>
      <c r="H128" s="39">
        <v>0</v>
      </c>
      <c r="I128" s="39">
        <v>0</v>
      </c>
      <c r="K128" s="26"/>
      <c r="P128" s="4"/>
    </row>
    <row r="129" spans="1:16">
      <c r="A129" s="38">
        <f t="shared" si="5"/>
        <v>124</v>
      </c>
      <c r="B129" s="39" t="s">
        <v>158</v>
      </c>
      <c r="C129" s="39">
        <f t="shared" si="7"/>
        <v>138.60999999999999</v>
      </c>
      <c r="D129" s="39" t="s">
        <v>13</v>
      </c>
      <c r="E129" s="39" t="s">
        <v>10</v>
      </c>
      <c r="F129" s="39">
        <v>0</v>
      </c>
      <c r="G129" s="39">
        <v>1</v>
      </c>
      <c r="H129" s="39">
        <v>0</v>
      </c>
      <c r="I129" s="39">
        <v>0</v>
      </c>
      <c r="M129" s="10"/>
      <c r="O129" s="27"/>
      <c r="P129" s="4"/>
    </row>
    <row r="130" spans="1:16">
      <c r="A130" s="38">
        <f t="shared" si="5"/>
        <v>125</v>
      </c>
      <c r="B130" s="39" t="s">
        <v>239</v>
      </c>
      <c r="C130" s="39">
        <f>C118+0.01</f>
        <v>139.60999999999999</v>
      </c>
      <c r="D130" s="39" t="s">
        <v>16</v>
      </c>
      <c r="E130" s="39" t="s">
        <v>10</v>
      </c>
      <c r="F130" s="39">
        <v>1</v>
      </c>
      <c r="G130" s="39">
        <v>20000</v>
      </c>
      <c r="H130" s="39">
        <v>0</v>
      </c>
      <c r="I130" s="39">
        <v>0</v>
      </c>
      <c r="M130" s="10"/>
      <c r="P130" s="4"/>
    </row>
    <row r="131" spans="1:16">
      <c r="A131" s="38">
        <f t="shared" si="5"/>
        <v>126</v>
      </c>
      <c r="B131" s="39" t="s">
        <v>159</v>
      </c>
      <c r="C131" s="39">
        <f>C119+0.01</f>
        <v>128.61999999999998</v>
      </c>
      <c r="D131" s="39" t="s">
        <v>16</v>
      </c>
      <c r="E131" s="39" t="s">
        <v>10</v>
      </c>
      <c r="F131" s="39">
        <v>0</v>
      </c>
      <c r="G131" s="39">
        <v>6000</v>
      </c>
      <c r="H131" s="39">
        <v>0</v>
      </c>
      <c r="I131" s="39">
        <v>0</v>
      </c>
      <c r="M131" s="10"/>
      <c r="P131" s="27"/>
    </row>
    <row r="132" spans="1:16">
      <c r="A132" s="38">
        <f t="shared" si="5"/>
        <v>127</v>
      </c>
      <c r="B132" s="39" t="s">
        <v>160</v>
      </c>
      <c r="C132" s="39">
        <f t="shared" ref="C132:C141" si="8">C120+0.01</f>
        <v>129.61999999999998</v>
      </c>
      <c r="D132" s="39" t="s">
        <v>13</v>
      </c>
      <c r="E132" s="39">
        <v>1</v>
      </c>
      <c r="F132" s="39">
        <v>0</v>
      </c>
      <c r="G132" s="39">
        <v>1</v>
      </c>
      <c r="H132" s="39">
        <v>13</v>
      </c>
      <c r="I132" s="39">
        <v>3</v>
      </c>
      <c r="N132" s="21"/>
      <c r="P132" s="4"/>
    </row>
    <row r="133" spans="1:16">
      <c r="A133" s="38">
        <f t="shared" si="5"/>
        <v>128</v>
      </c>
      <c r="B133" s="39" t="s">
        <v>161</v>
      </c>
      <c r="C133" s="39">
        <f t="shared" si="8"/>
        <v>130.61999999999998</v>
      </c>
      <c r="D133" s="39" t="s">
        <v>13</v>
      </c>
      <c r="E133" s="39">
        <v>1</v>
      </c>
      <c r="F133" s="39">
        <v>0</v>
      </c>
      <c r="G133" s="39">
        <v>1</v>
      </c>
      <c r="H133" s="39">
        <v>13</v>
      </c>
      <c r="I133" s="39">
        <v>3</v>
      </c>
      <c r="P133" s="4"/>
    </row>
    <row r="134" spans="1:16">
      <c r="A134" s="38">
        <f t="shared" si="5"/>
        <v>129</v>
      </c>
      <c r="B134" s="39" t="s">
        <v>162</v>
      </c>
      <c r="C134" s="39">
        <f t="shared" si="8"/>
        <v>131.61999999999998</v>
      </c>
      <c r="D134" s="39" t="s">
        <v>13</v>
      </c>
      <c r="E134" s="39">
        <v>1</v>
      </c>
      <c r="F134" s="39">
        <v>0</v>
      </c>
      <c r="G134" s="39">
        <v>1</v>
      </c>
      <c r="H134" s="39">
        <v>13</v>
      </c>
      <c r="I134" s="39">
        <v>3</v>
      </c>
      <c r="K134" s="26"/>
      <c r="P134" s="4"/>
    </row>
    <row r="135" spans="1:16">
      <c r="A135" s="38">
        <f t="shared" si="5"/>
        <v>130</v>
      </c>
      <c r="B135" s="39" t="s">
        <v>163</v>
      </c>
      <c r="C135" s="39">
        <f t="shared" si="8"/>
        <v>132.61999999999998</v>
      </c>
      <c r="D135" s="39" t="s">
        <v>13</v>
      </c>
      <c r="E135" s="39">
        <v>1</v>
      </c>
      <c r="F135" s="39">
        <v>0</v>
      </c>
      <c r="G135" s="39">
        <v>1</v>
      </c>
      <c r="H135" s="39">
        <v>13</v>
      </c>
      <c r="I135" s="39">
        <v>3</v>
      </c>
      <c r="M135" s="29"/>
      <c r="P135" s="4"/>
    </row>
    <row r="136" spans="1:16">
      <c r="A136" s="38">
        <f t="shared" si="5"/>
        <v>131</v>
      </c>
      <c r="B136" s="39" t="s">
        <v>164</v>
      </c>
      <c r="C136" s="39">
        <f t="shared" si="8"/>
        <v>133.61999999999998</v>
      </c>
      <c r="D136" s="39" t="s">
        <v>13</v>
      </c>
      <c r="E136" s="39">
        <v>1</v>
      </c>
      <c r="F136" s="39">
        <v>0</v>
      </c>
      <c r="G136" s="39">
        <v>1</v>
      </c>
      <c r="H136" s="39">
        <v>13</v>
      </c>
      <c r="I136" s="39">
        <v>3</v>
      </c>
      <c r="P136" s="4"/>
    </row>
    <row r="137" spans="1:16">
      <c r="A137" s="38">
        <f t="shared" si="5"/>
        <v>132</v>
      </c>
      <c r="B137" s="39" t="s">
        <v>165</v>
      </c>
      <c r="C137" s="39">
        <f t="shared" si="8"/>
        <v>134.61999999999998</v>
      </c>
      <c r="D137" s="39" t="s">
        <v>13</v>
      </c>
      <c r="E137" s="39">
        <v>1</v>
      </c>
      <c r="F137" s="39">
        <v>0</v>
      </c>
      <c r="G137" s="39">
        <v>1</v>
      </c>
      <c r="H137" s="39">
        <v>13</v>
      </c>
      <c r="I137" s="39">
        <v>3</v>
      </c>
      <c r="L137" s="21"/>
      <c r="O137" s="29"/>
      <c r="P137" s="4"/>
    </row>
    <row r="138" spans="1:16">
      <c r="A138" s="38">
        <f t="shared" si="5"/>
        <v>133</v>
      </c>
      <c r="B138" s="39" t="s">
        <v>166</v>
      </c>
      <c r="C138" s="39">
        <f t="shared" si="8"/>
        <v>135.61999999999998</v>
      </c>
      <c r="D138" s="39" t="s">
        <v>13</v>
      </c>
      <c r="E138" s="39">
        <v>1</v>
      </c>
      <c r="F138" s="39">
        <v>0</v>
      </c>
      <c r="G138" s="39">
        <v>1</v>
      </c>
      <c r="H138" s="39">
        <v>13</v>
      </c>
      <c r="I138" s="39">
        <v>3</v>
      </c>
      <c r="P138" s="4"/>
    </row>
    <row r="139" spans="1:16">
      <c r="A139" s="38">
        <f t="shared" si="5"/>
        <v>134</v>
      </c>
      <c r="B139" s="39" t="s">
        <v>167</v>
      </c>
      <c r="C139" s="39">
        <f t="shared" si="8"/>
        <v>136.61999999999998</v>
      </c>
      <c r="D139" s="39" t="s">
        <v>13</v>
      </c>
      <c r="E139" s="39">
        <v>1</v>
      </c>
      <c r="F139" s="39">
        <v>0</v>
      </c>
      <c r="G139" s="39">
        <v>1</v>
      </c>
      <c r="H139" s="39">
        <v>13</v>
      </c>
      <c r="I139" s="39">
        <v>3</v>
      </c>
      <c r="P139" s="4"/>
    </row>
    <row r="140" spans="1:16">
      <c r="A140" s="38">
        <f t="shared" si="5"/>
        <v>135</v>
      </c>
      <c r="B140" s="39" t="s">
        <v>168</v>
      </c>
      <c r="C140" s="39">
        <f t="shared" si="8"/>
        <v>137.61999999999998</v>
      </c>
      <c r="D140" s="39" t="s">
        <v>146</v>
      </c>
      <c r="E140" s="39" t="s">
        <v>10</v>
      </c>
      <c r="F140" s="39">
        <v>2</v>
      </c>
      <c r="G140" s="39">
        <v>100</v>
      </c>
      <c r="H140" s="39">
        <v>0</v>
      </c>
      <c r="I140" s="39">
        <v>0</v>
      </c>
      <c r="P140" s="4"/>
    </row>
    <row r="141" spans="1:16">
      <c r="A141" s="38">
        <f t="shared" si="5"/>
        <v>136</v>
      </c>
      <c r="B141" s="39" t="s">
        <v>169</v>
      </c>
      <c r="C141" s="39">
        <f t="shared" si="8"/>
        <v>138.61999999999998</v>
      </c>
      <c r="D141" s="39" t="s">
        <v>13</v>
      </c>
      <c r="E141" s="39" t="s">
        <v>10</v>
      </c>
      <c r="F141" s="39">
        <v>0</v>
      </c>
      <c r="G141" s="39">
        <v>1</v>
      </c>
      <c r="H141" s="39">
        <v>0</v>
      </c>
      <c r="I141" s="39">
        <v>0</v>
      </c>
      <c r="P141" s="4"/>
    </row>
    <row r="142" spans="1:16">
      <c r="A142" s="38">
        <f t="shared" si="5"/>
        <v>137</v>
      </c>
      <c r="B142" s="39" t="s">
        <v>238</v>
      </c>
      <c r="C142" s="39">
        <f>C130+0.01</f>
        <v>139.61999999999998</v>
      </c>
      <c r="D142" s="39" t="s">
        <v>16</v>
      </c>
      <c r="E142" s="39" t="s">
        <v>10</v>
      </c>
      <c r="F142" s="39">
        <v>1</v>
      </c>
      <c r="G142" s="39">
        <v>20000</v>
      </c>
      <c r="H142" s="39">
        <v>0</v>
      </c>
      <c r="I142" s="39">
        <v>0</v>
      </c>
      <c r="K142" s="28"/>
      <c r="P142" s="4"/>
    </row>
    <row r="143" spans="1:16">
      <c r="A143" s="38">
        <f t="shared" si="5"/>
        <v>138</v>
      </c>
      <c r="B143" s="39" t="s">
        <v>170</v>
      </c>
      <c r="C143" s="39">
        <f>C131+0.01</f>
        <v>128.62999999999997</v>
      </c>
      <c r="D143" s="39" t="s">
        <v>16</v>
      </c>
      <c r="E143" s="39" t="s">
        <v>10</v>
      </c>
      <c r="F143" s="39">
        <v>0</v>
      </c>
      <c r="G143" s="39">
        <v>6000</v>
      </c>
      <c r="H143" s="39">
        <v>0</v>
      </c>
      <c r="I143" s="39">
        <v>0</v>
      </c>
      <c r="P143" s="4"/>
    </row>
    <row r="144" spans="1:16">
      <c r="A144" s="38">
        <f t="shared" si="5"/>
        <v>139</v>
      </c>
      <c r="B144" s="39" t="s">
        <v>171</v>
      </c>
      <c r="C144" s="39">
        <f t="shared" ref="C144:C153" si="9">C132+0.01</f>
        <v>129.62999999999997</v>
      </c>
      <c r="D144" s="39" t="s">
        <v>13</v>
      </c>
      <c r="E144" s="39">
        <v>1</v>
      </c>
      <c r="F144" s="39">
        <v>0</v>
      </c>
      <c r="G144" s="39">
        <v>1</v>
      </c>
      <c r="H144" s="39">
        <v>14</v>
      </c>
      <c r="I144" s="39">
        <v>3</v>
      </c>
      <c r="P144" s="4"/>
    </row>
    <row r="145" spans="1:16">
      <c r="A145" s="38">
        <f t="shared" si="5"/>
        <v>140</v>
      </c>
      <c r="B145" s="39" t="s">
        <v>172</v>
      </c>
      <c r="C145" s="39">
        <f t="shared" si="9"/>
        <v>130.62999999999997</v>
      </c>
      <c r="D145" s="39" t="s">
        <v>13</v>
      </c>
      <c r="E145" s="39">
        <v>1</v>
      </c>
      <c r="F145" s="39">
        <v>0</v>
      </c>
      <c r="G145" s="39">
        <v>1</v>
      </c>
      <c r="H145" s="39">
        <v>14</v>
      </c>
      <c r="I145" s="39">
        <v>3</v>
      </c>
      <c r="P145" s="4"/>
    </row>
    <row r="146" spans="1:16">
      <c r="A146" s="38">
        <f t="shared" si="5"/>
        <v>141</v>
      </c>
      <c r="B146" s="39" t="s">
        <v>173</v>
      </c>
      <c r="C146" s="39">
        <f t="shared" si="9"/>
        <v>131.62999999999997</v>
      </c>
      <c r="D146" s="39" t="s">
        <v>13</v>
      </c>
      <c r="E146" s="39">
        <v>1</v>
      </c>
      <c r="F146" s="39">
        <v>0</v>
      </c>
      <c r="G146" s="39">
        <v>1</v>
      </c>
      <c r="H146" s="39">
        <v>14</v>
      </c>
      <c r="I146" s="39">
        <v>3</v>
      </c>
      <c r="P146" s="4"/>
    </row>
    <row r="147" spans="1:16">
      <c r="A147" s="38">
        <f t="shared" si="5"/>
        <v>142</v>
      </c>
      <c r="B147" s="39" t="s">
        <v>174</v>
      </c>
      <c r="C147" s="39">
        <f t="shared" si="9"/>
        <v>132.62999999999997</v>
      </c>
      <c r="D147" s="39" t="s">
        <v>13</v>
      </c>
      <c r="E147" s="39">
        <v>1</v>
      </c>
      <c r="F147" s="39">
        <v>0</v>
      </c>
      <c r="G147" s="39">
        <v>1</v>
      </c>
      <c r="H147" s="39">
        <v>14</v>
      </c>
      <c r="I147" s="39">
        <v>3</v>
      </c>
      <c r="P147" s="4"/>
    </row>
    <row r="148" spans="1:16">
      <c r="A148" s="38">
        <f t="shared" si="5"/>
        <v>143</v>
      </c>
      <c r="B148" s="39" t="s">
        <v>175</v>
      </c>
      <c r="C148" s="39">
        <f t="shared" si="9"/>
        <v>133.62999999999997</v>
      </c>
      <c r="D148" s="39" t="s">
        <v>13</v>
      </c>
      <c r="E148" s="39">
        <v>1</v>
      </c>
      <c r="F148" s="39">
        <v>0</v>
      </c>
      <c r="G148" s="39">
        <v>1</v>
      </c>
      <c r="H148" s="39">
        <v>14</v>
      </c>
      <c r="I148" s="39">
        <v>3</v>
      </c>
      <c r="P148" s="4"/>
    </row>
    <row r="149" spans="1:16">
      <c r="A149" s="38">
        <f t="shared" si="5"/>
        <v>144</v>
      </c>
      <c r="B149" s="39" t="s">
        <v>176</v>
      </c>
      <c r="C149" s="39">
        <f t="shared" si="9"/>
        <v>134.62999999999997</v>
      </c>
      <c r="D149" s="39" t="s">
        <v>13</v>
      </c>
      <c r="E149" s="39">
        <v>1</v>
      </c>
      <c r="F149" s="39">
        <v>0</v>
      </c>
      <c r="G149" s="39">
        <v>1</v>
      </c>
      <c r="H149" s="39">
        <v>14</v>
      </c>
      <c r="I149" s="39">
        <v>3</v>
      </c>
      <c r="N149" s="21"/>
      <c r="P149" s="4"/>
    </row>
    <row r="150" spans="1:16">
      <c r="A150" s="38">
        <f t="shared" si="5"/>
        <v>145</v>
      </c>
      <c r="B150" s="39" t="s">
        <v>177</v>
      </c>
      <c r="C150" s="39">
        <f t="shared" si="9"/>
        <v>135.62999999999997</v>
      </c>
      <c r="D150" s="39" t="s">
        <v>13</v>
      </c>
      <c r="E150" s="39">
        <v>1</v>
      </c>
      <c r="F150" s="39">
        <v>0</v>
      </c>
      <c r="G150" s="39">
        <v>1</v>
      </c>
      <c r="H150" s="39">
        <v>14</v>
      </c>
      <c r="I150" s="39">
        <v>3</v>
      </c>
      <c r="P150" s="4"/>
    </row>
    <row r="151" spans="1:16">
      <c r="A151" s="38">
        <f t="shared" si="5"/>
        <v>146</v>
      </c>
      <c r="B151" s="39" t="s">
        <v>178</v>
      </c>
      <c r="C151" s="39">
        <f t="shared" si="9"/>
        <v>136.62999999999997</v>
      </c>
      <c r="D151" s="39" t="s">
        <v>13</v>
      </c>
      <c r="E151" s="39">
        <v>1</v>
      </c>
      <c r="F151" s="39">
        <v>0</v>
      </c>
      <c r="G151" s="39">
        <v>1</v>
      </c>
      <c r="H151" s="39">
        <v>14</v>
      </c>
      <c r="I151" s="39">
        <v>3</v>
      </c>
      <c r="P151" s="4"/>
    </row>
    <row r="152" spans="1:16">
      <c r="A152" s="38">
        <f t="shared" si="5"/>
        <v>147</v>
      </c>
      <c r="B152" s="39" t="s">
        <v>179</v>
      </c>
      <c r="C152" s="39">
        <f t="shared" si="9"/>
        <v>137.62999999999997</v>
      </c>
      <c r="D152" s="39" t="s">
        <v>146</v>
      </c>
      <c r="E152" s="39" t="s">
        <v>10</v>
      </c>
      <c r="F152" s="39">
        <v>2</v>
      </c>
      <c r="G152" s="39">
        <v>100</v>
      </c>
      <c r="H152" s="39">
        <v>0</v>
      </c>
      <c r="I152" s="39">
        <v>0</v>
      </c>
      <c r="M152" s="28"/>
      <c r="P152" s="4"/>
    </row>
    <row r="153" spans="1:16">
      <c r="A153" s="38">
        <f t="shared" si="5"/>
        <v>148</v>
      </c>
      <c r="B153" s="39" t="s">
        <v>180</v>
      </c>
      <c r="C153" s="39">
        <f t="shared" si="9"/>
        <v>138.62999999999997</v>
      </c>
      <c r="D153" s="39" t="s">
        <v>13</v>
      </c>
      <c r="E153" s="39" t="s">
        <v>10</v>
      </c>
      <c r="F153" s="39">
        <v>0</v>
      </c>
      <c r="G153" s="39">
        <v>1</v>
      </c>
      <c r="H153" s="39">
        <v>0</v>
      </c>
      <c r="I153" s="39">
        <v>0</v>
      </c>
      <c r="P153" s="4"/>
    </row>
    <row r="154" spans="1:16">
      <c r="A154" s="38">
        <f t="shared" si="5"/>
        <v>149</v>
      </c>
      <c r="B154" s="39" t="s">
        <v>237</v>
      </c>
      <c r="C154" s="39">
        <f>C142+0.01</f>
        <v>139.62999999999997</v>
      </c>
      <c r="D154" s="39" t="s">
        <v>16</v>
      </c>
      <c r="E154" s="39" t="s">
        <v>10</v>
      </c>
      <c r="F154" s="39">
        <v>1</v>
      </c>
      <c r="G154" s="39">
        <v>20000</v>
      </c>
      <c r="H154" s="39">
        <v>0</v>
      </c>
      <c r="I154" s="39">
        <v>0</v>
      </c>
      <c r="L154" s="21"/>
      <c r="N154" s="21"/>
      <c r="O154" s="29"/>
      <c r="P154" s="4"/>
    </row>
    <row r="155" spans="1:16">
      <c r="A155" s="38">
        <f t="shared" si="5"/>
        <v>150</v>
      </c>
      <c r="B155" s="39" t="s">
        <v>181</v>
      </c>
      <c r="C155" s="39">
        <f>C143+0.01</f>
        <v>128.63999999999996</v>
      </c>
      <c r="D155" s="39" t="s">
        <v>16</v>
      </c>
      <c r="E155" s="39" t="s">
        <v>10</v>
      </c>
      <c r="F155" s="39">
        <v>0</v>
      </c>
      <c r="G155" s="39">
        <v>6000</v>
      </c>
      <c r="H155" s="39">
        <v>0</v>
      </c>
      <c r="I155" s="39">
        <v>0</v>
      </c>
      <c r="P155" s="4"/>
    </row>
    <row r="156" spans="1:16">
      <c r="A156" s="38">
        <f t="shared" si="5"/>
        <v>151</v>
      </c>
      <c r="B156" s="39" t="s">
        <v>182</v>
      </c>
      <c r="C156" s="39">
        <f t="shared" ref="C156:C165" si="10">C144+0.01</f>
        <v>129.63999999999996</v>
      </c>
      <c r="D156" s="39" t="s">
        <v>13</v>
      </c>
      <c r="E156" s="39">
        <v>1</v>
      </c>
      <c r="F156" s="39">
        <v>0</v>
      </c>
      <c r="G156" s="39">
        <v>1</v>
      </c>
      <c r="H156" s="39">
        <v>15</v>
      </c>
      <c r="I156" s="39">
        <v>3</v>
      </c>
      <c r="P156" s="4"/>
    </row>
    <row r="157" spans="1:16">
      <c r="A157" s="38">
        <f t="shared" si="5"/>
        <v>152</v>
      </c>
      <c r="B157" s="39" t="s">
        <v>183</v>
      </c>
      <c r="C157" s="39">
        <f t="shared" si="10"/>
        <v>130.63999999999996</v>
      </c>
      <c r="D157" s="39" t="s">
        <v>13</v>
      </c>
      <c r="E157" s="39">
        <v>1</v>
      </c>
      <c r="F157" s="39">
        <v>0</v>
      </c>
      <c r="G157" s="39">
        <v>1</v>
      </c>
      <c r="H157" s="39">
        <v>15</v>
      </c>
      <c r="I157" s="39">
        <v>3</v>
      </c>
      <c r="M157" s="29"/>
      <c r="P157" s="27"/>
    </row>
    <row r="158" spans="1:16">
      <c r="A158" s="38">
        <f t="shared" si="5"/>
        <v>153</v>
      </c>
      <c r="B158" s="39" t="s">
        <v>184</v>
      </c>
      <c r="C158" s="39">
        <f t="shared" si="10"/>
        <v>131.63999999999996</v>
      </c>
      <c r="D158" s="39" t="s">
        <v>13</v>
      </c>
      <c r="E158" s="39">
        <v>1</v>
      </c>
      <c r="F158" s="39">
        <v>0</v>
      </c>
      <c r="G158" s="39">
        <v>1</v>
      </c>
      <c r="H158" s="39">
        <v>15</v>
      </c>
      <c r="I158" s="39">
        <v>3</v>
      </c>
      <c r="N158" s="21"/>
      <c r="P158" s="4"/>
    </row>
    <row r="159" spans="1:16">
      <c r="A159" s="38">
        <f t="shared" si="5"/>
        <v>154</v>
      </c>
      <c r="B159" s="39" t="s">
        <v>185</v>
      </c>
      <c r="C159" s="39">
        <f t="shared" si="10"/>
        <v>132.63999999999996</v>
      </c>
      <c r="D159" s="39" t="s">
        <v>13</v>
      </c>
      <c r="E159" s="39">
        <v>1</v>
      </c>
      <c r="F159" s="39">
        <v>0</v>
      </c>
      <c r="G159" s="39">
        <v>1</v>
      </c>
      <c r="H159" s="39">
        <v>15</v>
      </c>
      <c r="I159" s="39">
        <v>3</v>
      </c>
      <c r="K159" s="30"/>
      <c r="L159" s="21"/>
      <c r="O159" s="29"/>
      <c r="P159" s="4"/>
    </row>
    <row r="160" spans="1:16">
      <c r="A160" s="38">
        <f t="shared" si="5"/>
        <v>155</v>
      </c>
      <c r="B160" s="39" t="s">
        <v>186</v>
      </c>
      <c r="C160" s="39">
        <f t="shared" si="10"/>
        <v>133.63999999999996</v>
      </c>
      <c r="D160" s="39" t="s">
        <v>13</v>
      </c>
      <c r="E160" s="39">
        <v>1</v>
      </c>
      <c r="F160" s="39">
        <v>0</v>
      </c>
      <c r="G160" s="39">
        <v>1</v>
      </c>
      <c r="H160" s="39">
        <v>15</v>
      </c>
      <c r="I160" s="39">
        <v>3</v>
      </c>
      <c r="P160" s="4"/>
    </row>
    <row r="161" spans="1:16">
      <c r="A161" s="38">
        <f t="shared" si="5"/>
        <v>156</v>
      </c>
      <c r="B161" s="39" t="s">
        <v>187</v>
      </c>
      <c r="C161" s="39">
        <f t="shared" si="10"/>
        <v>134.63999999999996</v>
      </c>
      <c r="D161" s="39" t="s">
        <v>13</v>
      </c>
      <c r="E161" s="39">
        <v>1</v>
      </c>
      <c r="F161" s="39">
        <v>0</v>
      </c>
      <c r="G161" s="39">
        <v>1</v>
      </c>
      <c r="H161" s="39">
        <v>15</v>
      </c>
      <c r="I161" s="39">
        <v>3</v>
      </c>
      <c r="M161" s="29"/>
      <c r="P161" s="4"/>
    </row>
    <row r="162" spans="1:16">
      <c r="A162" s="38">
        <f t="shared" si="5"/>
        <v>157</v>
      </c>
      <c r="B162" s="39" t="s">
        <v>188</v>
      </c>
      <c r="C162" s="39">
        <f t="shared" si="10"/>
        <v>135.63999999999996</v>
      </c>
      <c r="D162" s="39" t="s">
        <v>13</v>
      </c>
      <c r="E162" s="39">
        <v>1</v>
      </c>
      <c r="F162" s="39">
        <v>0</v>
      </c>
      <c r="G162" s="39">
        <v>1</v>
      </c>
      <c r="H162" s="39">
        <v>15</v>
      </c>
      <c r="I162" s="39">
        <v>3</v>
      </c>
      <c r="P162" s="29"/>
    </row>
    <row r="163" spans="1:16">
      <c r="A163" s="38">
        <f t="shared" si="5"/>
        <v>158</v>
      </c>
      <c r="B163" s="39" t="s">
        <v>189</v>
      </c>
      <c r="C163" s="39">
        <f t="shared" si="10"/>
        <v>136.63999999999996</v>
      </c>
      <c r="D163" s="39" t="s">
        <v>13</v>
      </c>
      <c r="E163" s="39">
        <v>1</v>
      </c>
      <c r="F163" s="39">
        <v>0</v>
      </c>
      <c r="G163" s="39">
        <v>1</v>
      </c>
      <c r="H163" s="39">
        <v>15</v>
      </c>
      <c r="I163" s="39">
        <v>3</v>
      </c>
      <c r="L163" s="21"/>
      <c r="O163" s="29"/>
      <c r="P163" s="4"/>
    </row>
    <row r="164" spans="1:16">
      <c r="A164" s="38">
        <f t="shared" si="5"/>
        <v>159</v>
      </c>
      <c r="B164" s="39" t="s">
        <v>190</v>
      </c>
      <c r="C164" s="39">
        <f t="shared" si="10"/>
        <v>137.63999999999996</v>
      </c>
      <c r="D164" s="39" t="s">
        <v>146</v>
      </c>
      <c r="E164" s="39" t="s">
        <v>10</v>
      </c>
      <c r="F164" s="39">
        <v>2</v>
      </c>
      <c r="G164" s="39">
        <v>100</v>
      </c>
      <c r="H164" s="39">
        <v>0</v>
      </c>
      <c r="I164" s="39">
        <v>0</v>
      </c>
      <c r="P164" s="4"/>
    </row>
    <row r="165" spans="1:16">
      <c r="A165" s="38">
        <f t="shared" si="5"/>
        <v>160</v>
      </c>
      <c r="B165" s="39" t="s">
        <v>191</v>
      </c>
      <c r="C165" s="39">
        <f t="shared" si="10"/>
        <v>138.63999999999996</v>
      </c>
      <c r="D165" s="39" t="s">
        <v>13</v>
      </c>
      <c r="E165" s="39" t="s">
        <v>10</v>
      </c>
      <c r="F165" s="39">
        <v>0</v>
      </c>
      <c r="G165" s="39">
        <v>1</v>
      </c>
      <c r="H165" s="39">
        <v>0</v>
      </c>
      <c r="I165" s="39">
        <v>0</v>
      </c>
      <c r="P165" s="4"/>
    </row>
    <row r="166" spans="1:16">
      <c r="A166" s="38">
        <f t="shared" si="5"/>
        <v>161</v>
      </c>
      <c r="B166" s="39" t="s">
        <v>235</v>
      </c>
      <c r="C166" s="39">
        <f>C154+0.01</f>
        <v>139.63999999999996</v>
      </c>
      <c r="D166" s="39" t="s">
        <v>16</v>
      </c>
      <c r="E166" s="39" t="s">
        <v>10</v>
      </c>
      <c r="F166" s="39">
        <v>1</v>
      </c>
      <c r="G166" s="39">
        <v>20000</v>
      </c>
      <c r="H166" s="39">
        <v>0</v>
      </c>
      <c r="I166" s="39">
        <v>0</v>
      </c>
      <c r="P166" s="4"/>
    </row>
    <row r="167" spans="1:16">
      <c r="A167" s="38">
        <f t="shared" si="5"/>
        <v>162</v>
      </c>
      <c r="B167" s="39" t="s">
        <v>192</v>
      </c>
      <c r="C167" s="39">
        <v>135.64999999999995</v>
      </c>
      <c r="D167" s="39" t="s">
        <v>16</v>
      </c>
      <c r="E167" s="39" t="s">
        <v>10</v>
      </c>
      <c r="F167" s="39">
        <v>0</v>
      </c>
      <c r="G167" s="39">
        <v>6000</v>
      </c>
      <c r="H167" s="39">
        <v>0</v>
      </c>
      <c r="I167" s="39">
        <v>0</v>
      </c>
      <c r="P167" s="29"/>
    </row>
    <row r="168" spans="1:16">
      <c r="A168" s="38">
        <f t="shared" si="5"/>
        <v>163</v>
      </c>
      <c r="B168" s="39" t="s">
        <v>193</v>
      </c>
      <c r="C168" s="39">
        <f t="shared" ref="C168:C177" si="11">C156+0.01</f>
        <v>129.64999999999995</v>
      </c>
      <c r="D168" s="39" t="s">
        <v>13</v>
      </c>
      <c r="E168" s="39">
        <v>1</v>
      </c>
      <c r="F168" s="39">
        <v>0</v>
      </c>
      <c r="G168" s="39">
        <v>1</v>
      </c>
      <c r="H168" s="39">
        <v>16</v>
      </c>
      <c r="I168" s="39">
        <v>3</v>
      </c>
      <c r="K168" s="28"/>
      <c r="P168" s="4"/>
    </row>
    <row r="169" spans="1:16">
      <c r="A169" s="38">
        <f t="shared" si="5"/>
        <v>164</v>
      </c>
      <c r="B169" s="39" t="s">
        <v>194</v>
      </c>
      <c r="C169" s="39">
        <f t="shared" si="11"/>
        <v>130.64999999999995</v>
      </c>
      <c r="D169" s="39" t="s">
        <v>13</v>
      </c>
      <c r="E169" s="39">
        <v>1</v>
      </c>
      <c r="F169" s="39">
        <v>0</v>
      </c>
      <c r="G169" s="39">
        <v>1</v>
      </c>
      <c r="H169" s="39">
        <v>16</v>
      </c>
      <c r="I169" s="39">
        <v>3</v>
      </c>
      <c r="P169" s="4"/>
    </row>
    <row r="170" spans="1:16">
      <c r="A170" s="38">
        <f t="shared" si="5"/>
        <v>165</v>
      </c>
      <c r="B170" s="39" t="s">
        <v>195</v>
      </c>
      <c r="C170" s="39">
        <f t="shared" si="11"/>
        <v>131.64999999999995</v>
      </c>
      <c r="D170" s="39" t="s">
        <v>13</v>
      </c>
      <c r="E170" s="39">
        <v>1</v>
      </c>
      <c r="F170" s="39">
        <v>0</v>
      </c>
      <c r="G170" s="39">
        <v>1</v>
      </c>
      <c r="H170" s="39">
        <v>16</v>
      </c>
      <c r="I170" s="39">
        <v>3</v>
      </c>
      <c r="M170" s="31"/>
      <c r="P170" s="4"/>
    </row>
    <row r="171" spans="1:16">
      <c r="A171" s="38">
        <f t="shared" ref="A171:A190" si="12">A170+1</f>
        <v>166</v>
      </c>
      <c r="B171" s="39" t="s">
        <v>196</v>
      </c>
      <c r="C171" s="39">
        <f t="shared" si="11"/>
        <v>132.64999999999995</v>
      </c>
      <c r="D171" s="39" t="s">
        <v>13</v>
      </c>
      <c r="E171" s="39">
        <v>1</v>
      </c>
      <c r="F171" s="39">
        <v>0</v>
      </c>
      <c r="G171" s="39">
        <v>1</v>
      </c>
      <c r="H171" s="39">
        <v>16</v>
      </c>
      <c r="I171" s="39">
        <v>3</v>
      </c>
      <c r="M171" s="31"/>
      <c r="P171" s="4"/>
    </row>
    <row r="172" spans="1:16">
      <c r="A172" s="38">
        <f t="shared" si="12"/>
        <v>167</v>
      </c>
      <c r="B172" s="39" t="s">
        <v>197</v>
      </c>
      <c r="C172" s="39">
        <f t="shared" si="11"/>
        <v>133.64999999999995</v>
      </c>
      <c r="D172" s="39" t="s">
        <v>13</v>
      </c>
      <c r="E172" s="39">
        <v>1</v>
      </c>
      <c r="F172" s="39">
        <v>0</v>
      </c>
      <c r="G172" s="39">
        <v>1</v>
      </c>
      <c r="H172" s="39">
        <v>16</v>
      </c>
      <c r="I172" s="39">
        <v>3</v>
      </c>
      <c r="P172" s="4"/>
    </row>
    <row r="173" spans="1:16">
      <c r="A173" s="38">
        <f t="shared" si="12"/>
        <v>168</v>
      </c>
      <c r="B173" s="39" t="s">
        <v>198</v>
      </c>
      <c r="C173" s="39">
        <f t="shared" si="11"/>
        <v>134.64999999999995</v>
      </c>
      <c r="D173" s="39" t="s">
        <v>13</v>
      </c>
      <c r="E173" s="39">
        <v>1</v>
      </c>
      <c r="F173" s="39">
        <v>0</v>
      </c>
      <c r="G173" s="39">
        <v>1</v>
      </c>
      <c r="H173" s="39">
        <v>16</v>
      </c>
      <c r="I173" s="39">
        <v>3</v>
      </c>
      <c r="P173" s="4"/>
    </row>
    <row r="174" spans="1:16">
      <c r="A174" s="38">
        <f t="shared" si="12"/>
        <v>169</v>
      </c>
      <c r="B174" s="39" t="s">
        <v>199</v>
      </c>
      <c r="C174" s="39">
        <f t="shared" si="11"/>
        <v>135.64999999999995</v>
      </c>
      <c r="D174" s="39" t="s">
        <v>13</v>
      </c>
      <c r="E174" s="39">
        <v>1</v>
      </c>
      <c r="F174" s="39">
        <v>0</v>
      </c>
      <c r="G174" s="39">
        <v>1</v>
      </c>
      <c r="H174" s="39">
        <v>16</v>
      </c>
      <c r="I174" s="39">
        <v>3</v>
      </c>
      <c r="N174" s="21"/>
      <c r="P174" s="4"/>
    </row>
    <row r="175" spans="1:16">
      <c r="A175" s="38">
        <f t="shared" si="12"/>
        <v>170</v>
      </c>
      <c r="B175" s="39" t="s">
        <v>200</v>
      </c>
      <c r="C175" s="39">
        <f t="shared" si="11"/>
        <v>136.64999999999995</v>
      </c>
      <c r="D175" s="39" t="s">
        <v>13</v>
      </c>
      <c r="E175" s="39">
        <v>1</v>
      </c>
      <c r="F175" s="39">
        <v>0</v>
      </c>
      <c r="G175" s="39">
        <v>1</v>
      </c>
      <c r="H175" s="39">
        <v>16</v>
      </c>
      <c r="I175" s="39">
        <v>3</v>
      </c>
      <c r="P175" s="4"/>
    </row>
    <row r="176" spans="1:16">
      <c r="A176" s="38">
        <f t="shared" si="12"/>
        <v>171</v>
      </c>
      <c r="B176" s="39" t="s">
        <v>201</v>
      </c>
      <c r="C176" s="39">
        <f t="shared" si="11"/>
        <v>137.64999999999995</v>
      </c>
      <c r="D176" s="39" t="s">
        <v>146</v>
      </c>
      <c r="E176" s="39" t="s">
        <v>10</v>
      </c>
      <c r="F176" s="39">
        <v>2</v>
      </c>
      <c r="G176" s="39">
        <v>100</v>
      </c>
      <c r="H176" s="39">
        <v>0</v>
      </c>
      <c r="I176" s="39">
        <v>0</v>
      </c>
      <c r="P176" s="4"/>
    </row>
    <row r="177" spans="1:16">
      <c r="A177" s="38">
        <f t="shared" si="12"/>
        <v>172</v>
      </c>
      <c r="B177" s="39" t="s">
        <v>202</v>
      </c>
      <c r="C177" s="39">
        <f t="shared" si="11"/>
        <v>138.64999999999995</v>
      </c>
      <c r="D177" s="39" t="s">
        <v>13</v>
      </c>
      <c r="E177" s="39" t="s">
        <v>10</v>
      </c>
      <c r="F177" s="39">
        <v>0</v>
      </c>
      <c r="G177" s="39">
        <v>1</v>
      </c>
      <c r="H177" s="39">
        <v>0</v>
      </c>
      <c r="I177" s="39">
        <v>0</v>
      </c>
      <c r="M177" s="29"/>
      <c r="P177" s="4"/>
    </row>
    <row r="178" spans="1:16">
      <c r="A178" s="38">
        <f t="shared" si="12"/>
        <v>173</v>
      </c>
      <c r="B178" s="39" t="s">
        <v>236</v>
      </c>
      <c r="C178" s="39">
        <f>C166+0.01</f>
        <v>139.64999999999995</v>
      </c>
      <c r="D178" s="39" t="s">
        <v>16</v>
      </c>
      <c r="E178" s="39" t="s">
        <v>10</v>
      </c>
      <c r="F178" s="39">
        <v>1</v>
      </c>
      <c r="G178" s="39">
        <v>20000</v>
      </c>
      <c r="H178" s="39">
        <v>0</v>
      </c>
      <c r="I178" s="39">
        <v>0</v>
      </c>
      <c r="P178" s="4"/>
    </row>
    <row r="179" spans="1:16">
      <c r="A179" s="38">
        <f t="shared" si="12"/>
        <v>174</v>
      </c>
      <c r="B179" s="39" t="s">
        <v>203</v>
      </c>
      <c r="C179" s="39">
        <f>C167+0.01</f>
        <v>135.65999999999994</v>
      </c>
      <c r="D179" s="39" t="s">
        <v>16</v>
      </c>
      <c r="E179" s="39" t="s">
        <v>10</v>
      </c>
      <c r="F179" s="39">
        <v>0</v>
      </c>
      <c r="G179" s="39">
        <v>6000</v>
      </c>
      <c r="H179" s="39">
        <v>0</v>
      </c>
      <c r="I179" s="39">
        <v>0</v>
      </c>
      <c r="L179" s="21"/>
      <c r="P179" s="4"/>
    </row>
    <row r="180" spans="1:16">
      <c r="A180" s="38">
        <f t="shared" si="12"/>
        <v>175</v>
      </c>
      <c r="B180" s="39" t="s">
        <v>204</v>
      </c>
      <c r="C180" s="39">
        <f t="shared" ref="C180:C189" si="13">C168+0.01</f>
        <v>129.65999999999994</v>
      </c>
      <c r="D180" s="39" t="s">
        <v>13</v>
      </c>
      <c r="E180" s="39">
        <v>1</v>
      </c>
      <c r="F180" s="39">
        <v>0</v>
      </c>
      <c r="G180" s="39">
        <v>1</v>
      </c>
      <c r="H180" s="39">
        <v>17</v>
      </c>
      <c r="I180" s="39">
        <v>3</v>
      </c>
      <c r="P180" s="4"/>
    </row>
    <row r="181" spans="1:16">
      <c r="A181" s="38">
        <f t="shared" si="12"/>
        <v>176</v>
      </c>
      <c r="B181" s="39" t="s">
        <v>205</v>
      </c>
      <c r="C181" s="39">
        <f t="shared" si="13"/>
        <v>130.65999999999994</v>
      </c>
      <c r="D181" s="39" t="s">
        <v>13</v>
      </c>
      <c r="E181" s="39">
        <v>1</v>
      </c>
      <c r="F181" s="39">
        <v>0</v>
      </c>
      <c r="G181" s="39">
        <v>1</v>
      </c>
      <c r="H181" s="39">
        <v>17</v>
      </c>
      <c r="I181" s="39">
        <v>3</v>
      </c>
      <c r="P181" s="4"/>
    </row>
    <row r="182" spans="1:16">
      <c r="A182" s="38">
        <f t="shared" si="12"/>
        <v>177</v>
      </c>
      <c r="B182" s="39" t="s">
        <v>206</v>
      </c>
      <c r="C182" s="39">
        <f t="shared" si="13"/>
        <v>131.65999999999994</v>
      </c>
      <c r="D182" s="39" t="s">
        <v>13</v>
      </c>
      <c r="E182" s="39">
        <v>1</v>
      </c>
      <c r="F182" s="39">
        <v>0</v>
      </c>
      <c r="G182" s="39">
        <v>1</v>
      </c>
      <c r="H182" s="39">
        <v>17</v>
      </c>
      <c r="I182" s="39">
        <v>3</v>
      </c>
      <c r="P182" s="4"/>
    </row>
    <row r="183" spans="1:16">
      <c r="A183" s="38">
        <f t="shared" si="12"/>
        <v>178</v>
      </c>
      <c r="B183" s="39" t="s">
        <v>207</v>
      </c>
      <c r="C183" s="39">
        <f t="shared" si="13"/>
        <v>132.65999999999994</v>
      </c>
      <c r="D183" s="39" t="s">
        <v>13</v>
      </c>
      <c r="E183" s="39">
        <v>1</v>
      </c>
      <c r="F183" s="39">
        <v>0</v>
      </c>
      <c r="G183" s="39">
        <v>1</v>
      </c>
      <c r="H183" s="39">
        <v>17</v>
      </c>
      <c r="I183" s="39">
        <v>3</v>
      </c>
      <c r="P183" s="2"/>
    </row>
    <row r="184" spans="1:16">
      <c r="A184" s="38">
        <f t="shared" si="12"/>
        <v>179</v>
      </c>
      <c r="B184" s="39" t="s">
        <v>208</v>
      </c>
      <c r="C184" s="39">
        <f t="shared" si="13"/>
        <v>133.65999999999994</v>
      </c>
      <c r="D184" s="39" t="s">
        <v>13</v>
      </c>
      <c r="E184" s="39">
        <v>1</v>
      </c>
      <c r="F184" s="39">
        <v>0</v>
      </c>
      <c r="G184" s="39">
        <v>1</v>
      </c>
      <c r="H184" s="39">
        <v>17</v>
      </c>
      <c r="I184" s="39">
        <v>3</v>
      </c>
      <c r="K184" s="30"/>
      <c r="P184" s="4"/>
    </row>
    <row r="185" spans="1:16">
      <c r="A185" s="38">
        <f t="shared" si="12"/>
        <v>180</v>
      </c>
      <c r="B185" s="39" t="s">
        <v>209</v>
      </c>
      <c r="C185" s="39">
        <f t="shared" si="13"/>
        <v>134.65999999999994</v>
      </c>
      <c r="D185" s="39" t="s">
        <v>13</v>
      </c>
      <c r="E185" s="39">
        <v>1</v>
      </c>
      <c r="F185" s="39">
        <v>0</v>
      </c>
      <c r="G185" s="39">
        <v>1</v>
      </c>
      <c r="H185" s="39">
        <v>17</v>
      </c>
      <c r="I185" s="39">
        <v>3</v>
      </c>
      <c r="P185" s="4"/>
    </row>
    <row r="186" spans="1:16">
      <c r="A186" s="38">
        <f t="shared" si="12"/>
        <v>181</v>
      </c>
      <c r="B186" s="39" t="s">
        <v>210</v>
      </c>
      <c r="C186" s="39">
        <f t="shared" si="13"/>
        <v>135.65999999999994</v>
      </c>
      <c r="D186" s="39" t="s">
        <v>13</v>
      </c>
      <c r="E186" s="39">
        <v>1</v>
      </c>
      <c r="F186" s="39">
        <v>0</v>
      </c>
      <c r="G186" s="39">
        <v>1</v>
      </c>
      <c r="H186" s="39">
        <v>17</v>
      </c>
      <c r="I186" s="39">
        <v>3</v>
      </c>
      <c r="P186" s="4"/>
    </row>
    <row r="187" spans="1:16">
      <c r="A187" s="38">
        <f t="shared" si="12"/>
        <v>182</v>
      </c>
      <c r="B187" s="39" t="s">
        <v>211</v>
      </c>
      <c r="C187" s="39">
        <f t="shared" si="13"/>
        <v>136.65999999999994</v>
      </c>
      <c r="D187" s="39" t="s">
        <v>13</v>
      </c>
      <c r="E187" s="39">
        <v>1</v>
      </c>
      <c r="F187" s="39">
        <v>0</v>
      </c>
      <c r="G187" s="39">
        <v>1</v>
      </c>
      <c r="H187" s="39">
        <v>17</v>
      </c>
      <c r="I187" s="39">
        <v>3</v>
      </c>
      <c r="P187" s="4"/>
    </row>
    <row r="188" spans="1:16">
      <c r="A188" s="38">
        <f t="shared" si="12"/>
        <v>183</v>
      </c>
      <c r="B188" s="39" t="s">
        <v>212</v>
      </c>
      <c r="C188" s="39">
        <f t="shared" si="13"/>
        <v>137.65999999999994</v>
      </c>
      <c r="D188" s="39" t="s">
        <v>146</v>
      </c>
      <c r="E188" s="39" t="s">
        <v>10</v>
      </c>
      <c r="F188" s="39">
        <v>2</v>
      </c>
      <c r="G188" s="39">
        <v>100</v>
      </c>
      <c r="H188" s="39">
        <v>0</v>
      </c>
      <c r="I188" s="39">
        <v>0</v>
      </c>
      <c r="P188" s="4"/>
    </row>
    <row r="189" spans="1:16">
      <c r="A189" s="38">
        <f t="shared" si="12"/>
        <v>184</v>
      </c>
      <c r="B189" s="39" t="s">
        <v>213</v>
      </c>
      <c r="C189" s="39">
        <f t="shared" si="13"/>
        <v>138.65999999999994</v>
      </c>
      <c r="D189" s="39" t="s">
        <v>13</v>
      </c>
      <c r="E189" s="39" t="s">
        <v>10</v>
      </c>
      <c r="F189" s="39">
        <v>0</v>
      </c>
      <c r="G189" s="39">
        <v>1</v>
      </c>
      <c r="H189" s="39">
        <v>0</v>
      </c>
      <c r="I189" s="39">
        <v>0</v>
      </c>
      <c r="P189" s="4"/>
    </row>
    <row r="190" spans="1:16">
      <c r="A190" s="38">
        <f t="shared" si="12"/>
        <v>185</v>
      </c>
      <c r="B190" s="39" t="s">
        <v>234</v>
      </c>
      <c r="C190" s="39">
        <f>C178+0.01</f>
        <v>139.65999999999994</v>
      </c>
      <c r="D190" s="39" t="s">
        <v>16</v>
      </c>
      <c r="E190" s="39" t="s">
        <v>10</v>
      </c>
      <c r="F190" s="39">
        <v>1</v>
      </c>
      <c r="G190" s="39">
        <v>20000</v>
      </c>
      <c r="H190" s="39">
        <v>0</v>
      </c>
      <c r="I190" s="39">
        <v>0</v>
      </c>
      <c r="P190" s="4"/>
    </row>
    <row r="191" spans="1:16">
      <c r="A191" s="38">
        <v>187</v>
      </c>
      <c r="P191" s="4"/>
    </row>
    <row r="192" spans="1:16">
      <c r="A192" s="38">
        <v>188</v>
      </c>
      <c r="P192" s="4"/>
    </row>
    <row r="193" spans="1:16">
      <c r="A193" s="38">
        <v>189</v>
      </c>
      <c r="P193" s="4"/>
    </row>
    <row r="194" spans="1:16">
      <c r="A194" s="38">
        <v>190</v>
      </c>
      <c r="P194" s="4"/>
    </row>
    <row r="195" spans="1:16">
      <c r="A195" s="38">
        <v>191</v>
      </c>
    </row>
    <row r="196" spans="1:16">
      <c r="A196" s="38">
        <v>192</v>
      </c>
    </row>
    <row r="197" spans="1:16">
      <c r="A197" s="38">
        <v>193</v>
      </c>
    </row>
    <row r="198" spans="1:16">
      <c r="A198" s="38">
        <v>194</v>
      </c>
    </row>
    <row r="199" spans="1:16">
      <c r="A199" s="38">
        <v>195</v>
      </c>
    </row>
    <row r="200" spans="1:16">
      <c r="A200" s="38">
        <v>196</v>
      </c>
    </row>
    <row r="201" spans="1:16">
      <c r="A201" s="38">
        <v>197</v>
      </c>
    </row>
    <row r="202" spans="1:16">
      <c r="A202" s="38">
        <v>198</v>
      </c>
    </row>
    <row r="203" spans="1:16">
      <c r="A203" s="38">
        <v>199</v>
      </c>
    </row>
    <row r="204" spans="1:16">
      <c r="A204" s="38">
        <v>200</v>
      </c>
    </row>
    <row r="205" spans="1:16">
      <c r="A205" s="38">
        <v>201</v>
      </c>
    </row>
    <row r="207" spans="1:16">
      <c r="A207" s="38">
        <f>A53+1</f>
        <v>53</v>
      </c>
    </row>
    <row r="208" spans="1:16">
      <c r="A208" s="38">
        <f>A207+1</f>
        <v>54</v>
      </c>
      <c r="P208" s="4"/>
    </row>
    <row r="209" spans="1:16">
      <c r="A209" s="38">
        <f>A208+1</f>
        <v>55</v>
      </c>
      <c r="P209" s="4"/>
    </row>
    <row r="210" spans="1:16">
      <c r="A210" s="38">
        <f>A209+1</f>
        <v>56</v>
      </c>
      <c r="P210" s="4"/>
    </row>
    <row r="211" spans="1:16">
      <c r="A211" s="38">
        <f>A210+1</f>
        <v>57</v>
      </c>
      <c r="P211" s="4"/>
    </row>
    <row r="212" spans="1:16">
      <c r="A212" s="38">
        <f>A211+1</f>
        <v>58</v>
      </c>
      <c r="P212" s="4"/>
    </row>
    <row r="213" spans="1:16">
      <c r="P213" s="4"/>
    </row>
    <row r="214" spans="1:16">
      <c r="P214" s="4"/>
    </row>
    <row r="215" spans="1:16">
      <c r="P215" s="4"/>
    </row>
    <row r="216" spans="1:16">
      <c r="P216" s="4"/>
    </row>
    <row r="217" spans="1:16">
      <c r="P217" s="4"/>
    </row>
    <row r="241" spans="11:11">
      <c r="K241" s="32"/>
    </row>
    <row r="242" spans="11:11">
      <c r="K242" s="32"/>
    </row>
    <row r="243" spans="11:11">
      <c r="K243" s="32"/>
    </row>
    <row r="244" spans="11:11">
      <c r="K244" s="32"/>
    </row>
    <row r="245" spans="11:11">
      <c r="K245" s="32"/>
    </row>
    <row r="246" spans="11:11">
      <c r="K246" s="32"/>
    </row>
    <row r="247" spans="11:11">
      <c r="K247" s="4"/>
    </row>
    <row r="249" spans="11:11">
      <c r="K249" s="4"/>
    </row>
    <row r="251" spans="11:11">
      <c r="K251" s="4"/>
    </row>
    <row r="253" spans="11:11" ht="15.75">
      <c r="K253" s="33"/>
    </row>
    <row r="258" spans="11:11">
      <c r="K258" s="4"/>
    </row>
    <row r="259" spans="11:11">
      <c r="K259" s="4"/>
    </row>
    <row r="260" spans="11:11">
      <c r="K260" s="4"/>
    </row>
  </sheetData>
  <conditionalFormatting sqref="E15:E18">
    <cfRule type="uniqueValues" dxfId="2" priority="3"/>
  </conditionalFormatting>
  <conditionalFormatting sqref="E26:E29">
    <cfRule type="uniqueValues" dxfId="1" priority="2"/>
  </conditionalFormatting>
  <conditionalFormatting sqref="E30:E32">
    <cfRule type="uniqu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3"/>
  <sheetViews>
    <sheetView tabSelected="1" topLeftCell="A115" zoomScale="80" zoomScaleNormal="80" workbookViewId="0">
      <selection activeCell="I16" sqref="I16"/>
    </sheetView>
  </sheetViews>
  <sheetFormatPr defaultRowHeight="15"/>
  <cols>
    <col min="1" max="1" width="56.42578125" customWidth="1"/>
    <col min="2" max="3" width="9.140625" style="39"/>
    <col min="4" max="4" width="14.5703125" customWidth="1"/>
    <col min="5" max="6" width="9.140625" style="39"/>
    <col min="10" max="10" width="9.85546875" customWidth="1"/>
  </cols>
  <sheetData>
    <row r="1" spans="1:12">
      <c r="A1" s="35" t="s">
        <v>0</v>
      </c>
      <c r="B1" s="39" t="s">
        <v>1</v>
      </c>
      <c r="C1" s="39" t="s">
        <v>2</v>
      </c>
      <c r="D1" s="35" t="s">
        <v>3</v>
      </c>
      <c r="E1" s="39" t="s">
        <v>4</v>
      </c>
      <c r="F1" s="39" t="s">
        <v>5</v>
      </c>
      <c r="G1" s="35" t="s">
        <v>6</v>
      </c>
      <c r="H1" s="35" t="s">
        <v>7</v>
      </c>
    </row>
    <row r="2" spans="1:12">
      <c r="A2" s="10" t="s">
        <v>98</v>
      </c>
      <c r="B2" s="39">
        <v>4</v>
      </c>
      <c r="C2" s="39" t="s">
        <v>13</v>
      </c>
      <c r="D2" t="s">
        <v>10</v>
      </c>
      <c r="E2" s="39">
        <v>0</v>
      </c>
      <c r="F2" s="39">
        <v>0.1</v>
      </c>
      <c r="G2">
        <v>0</v>
      </c>
      <c r="H2">
        <v>0</v>
      </c>
      <c r="J2" s="25" t="s">
        <v>361</v>
      </c>
    </row>
    <row r="3" spans="1:12">
      <c r="A3" s="10" t="s">
        <v>99</v>
      </c>
      <c r="B3" s="39">
        <v>5</v>
      </c>
      <c r="C3" s="39" t="s">
        <v>13</v>
      </c>
      <c r="D3" t="s">
        <v>10</v>
      </c>
      <c r="E3" s="39">
        <v>0</v>
      </c>
      <c r="F3" s="39">
        <v>0.5</v>
      </c>
      <c r="G3">
        <v>0</v>
      </c>
      <c r="H3">
        <v>0</v>
      </c>
      <c r="J3" s="25" t="s">
        <v>362</v>
      </c>
    </row>
    <row r="4" spans="1:12">
      <c r="A4" s="10" t="s">
        <v>100</v>
      </c>
      <c r="B4" s="39">
        <v>6</v>
      </c>
      <c r="C4" s="39" t="s">
        <v>13</v>
      </c>
      <c r="D4" t="s">
        <v>10</v>
      </c>
      <c r="E4" s="39">
        <v>0</v>
      </c>
      <c r="F4" s="39">
        <v>0.2</v>
      </c>
      <c r="G4">
        <v>0</v>
      </c>
      <c r="H4">
        <v>0</v>
      </c>
      <c r="J4" s="25" t="s">
        <v>363</v>
      </c>
    </row>
    <row r="5" spans="1:12">
      <c r="A5" s="10" t="s">
        <v>101</v>
      </c>
      <c r="B5" s="39">
        <v>7</v>
      </c>
      <c r="C5" s="39" t="s">
        <v>13</v>
      </c>
      <c r="D5" t="s">
        <v>10</v>
      </c>
      <c r="E5" s="39">
        <v>0</v>
      </c>
      <c r="F5" s="39">
        <v>0.1</v>
      </c>
      <c r="G5">
        <v>0</v>
      </c>
      <c r="H5">
        <v>0</v>
      </c>
      <c r="J5" s="25" t="s">
        <v>364</v>
      </c>
    </row>
    <row r="6" spans="1:12">
      <c r="A6" s="10" t="s">
        <v>102</v>
      </c>
      <c r="B6" s="39">
        <v>8</v>
      </c>
      <c r="C6" s="39" t="s">
        <v>13</v>
      </c>
      <c r="D6" t="s">
        <v>10</v>
      </c>
      <c r="E6" s="39">
        <v>0</v>
      </c>
      <c r="F6" s="39">
        <v>0.5</v>
      </c>
      <c r="G6">
        <v>0</v>
      </c>
      <c r="H6">
        <v>0</v>
      </c>
      <c r="J6" s="25" t="s">
        <v>365</v>
      </c>
    </row>
    <row r="7" spans="1:12">
      <c r="A7" s="10" t="s">
        <v>103</v>
      </c>
      <c r="B7" s="39">
        <v>9</v>
      </c>
      <c r="C7" s="39" t="s">
        <v>13</v>
      </c>
      <c r="D7" t="s">
        <v>10</v>
      </c>
      <c r="E7" s="39">
        <v>0.8</v>
      </c>
      <c r="F7" s="39">
        <v>1</v>
      </c>
      <c r="G7">
        <v>0</v>
      </c>
      <c r="H7">
        <v>0</v>
      </c>
      <c r="J7" s="25" t="s">
        <v>366</v>
      </c>
    </row>
    <row r="8" spans="1:12">
      <c r="A8" s="10" t="s">
        <v>104</v>
      </c>
      <c r="B8" s="39">
        <v>10</v>
      </c>
      <c r="C8" s="39" t="s">
        <v>65</v>
      </c>
      <c r="D8" t="s">
        <v>10</v>
      </c>
      <c r="E8" s="39">
        <v>6</v>
      </c>
      <c r="F8" s="39">
        <v>14</v>
      </c>
      <c r="G8">
        <v>0</v>
      </c>
      <c r="H8">
        <v>0</v>
      </c>
      <c r="J8" s="58" t="s">
        <v>380</v>
      </c>
      <c r="K8" s="54"/>
      <c r="L8" s="54"/>
    </row>
    <row r="9" spans="1:12">
      <c r="A9" s="10" t="s">
        <v>105</v>
      </c>
      <c r="B9" s="39">
        <v>11</v>
      </c>
      <c r="C9" s="39" t="s">
        <v>13</v>
      </c>
      <c r="D9" t="s">
        <v>10</v>
      </c>
      <c r="E9" s="39">
        <v>0</v>
      </c>
      <c r="F9" s="39">
        <v>0.01</v>
      </c>
      <c r="G9">
        <v>0</v>
      </c>
      <c r="H9">
        <v>0</v>
      </c>
      <c r="J9" s="25"/>
    </row>
    <row r="10" spans="1:12" s="52" customFormat="1">
      <c r="A10" s="50" t="s">
        <v>106</v>
      </c>
      <c r="B10" s="51">
        <v>12</v>
      </c>
      <c r="C10" s="51" t="s">
        <v>13</v>
      </c>
      <c r="D10" s="52" t="s">
        <v>10</v>
      </c>
      <c r="E10" s="51">
        <v>0</v>
      </c>
      <c r="F10" s="51">
        <v>0</v>
      </c>
      <c r="G10" s="52">
        <v>0</v>
      </c>
      <c r="H10" s="52">
        <v>0</v>
      </c>
    </row>
    <row r="11" spans="1:12" s="52" customFormat="1">
      <c r="A11" s="50" t="s">
        <v>107</v>
      </c>
      <c r="B11" s="51">
        <v>13</v>
      </c>
      <c r="C11" s="51" t="s">
        <v>13</v>
      </c>
      <c r="D11" s="52" t="s">
        <v>10</v>
      </c>
      <c r="E11" s="51">
        <v>0</v>
      </c>
      <c r="F11" s="51">
        <v>0</v>
      </c>
      <c r="G11" s="52">
        <v>0</v>
      </c>
      <c r="H11" s="52">
        <v>0</v>
      </c>
    </row>
    <row r="12" spans="1:12" s="52" customFormat="1">
      <c r="A12" s="50" t="s">
        <v>108</v>
      </c>
      <c r="B12" s="51">
        <v>14</v>
      </c>
      <c r="C12" s="51" t="s">
        <v>13</v>
      </c>
      <c r="D12" s="52" t="s">
        <v>10</v>
      </c>
      <c r="E12" s="51">
        <v>0</v>
      </c>
      <c r="F12" s="51">
        <v>0</v>
      </c>
      <c r="G12" s="52">
        <v>0</v>
      </c>
      <c r="H12" s="52">
        <v>0</v>
      </c>
    </row>
    <row r="13" spans="1:12" s="54" customFormat="1">
      <c r="A13" s="53" t="s">
        <v>372</v>
      </c>
      <c r="B13" s="49">
        <f>B12+1</f>
        <v>15</v>
      </c>
      <c r="C13" s="48" t="s">
        <v>13</v>
      </c>
      <c r="D13" s="54" t="s">
        <v>10</v>
      </c>
      <c r="E13" s="49">
        <v>0</v>
      </c>
      <c r="F13" s="49">
        <v>0.8</v>
      </c>
      <c r="G13" s="54">
        <v>23</v>
      </c>
      <c r="H13" s="54">
        <v>1</v>
      </c>
    </row>
    <row r="14" spans="1:12" s="54" customFormat="1">
      <c r="A14" s="53" t="s">
        <v>373</v>
      </c>
      <c r="B14" s="49">
        <f>B13+1</f>
        <v>16</v>
      </c>
      <c r="C14" s="48" t="s">
        <v>13</v>
      </c>
      <c r="D14" s="54" t="s">
        <v>10</v>
      </c>
      <c r="E14" s="49">
        <v>0</v>
      </c>
      <c r="F14" s="49">
        <v>0.8</v>
      </c>
      <c r="G14" s="54">
        <v>23</v>
      </c>
      <c r="H14" s="54">
        <v>1</v>
      </c>
    </row>
    <row r="15" spans="1:12" s="54" customFormat="1">
      <c r="A15" s="53" t="s">
        <v>374</v>
      </c>
      <c r="B15" s="49">
        <f t="shared" ref="B15:B17" si="0">B14+1</f>
        <v>17</v>
      </c>
      <c r="C15" s="48" t="s">
        <v>13</v>
      </c>
      <c r="D15" s="54" t="s">
        <v>10</v>
      </c>
      <c r="E15" s="49">
        <v>0</v>
      </c>
      <c r="F15" s="49">
        <v>0.8</v>
      </c>
      <c r="G15" s="54">
        <v>23</v>
      </c>
      <c r="H15" s="54">
        <v>1</v>
      </c>
    </row>
    <row r="16" spans="1:12" s="54" customFormat="1">
      <c r="A16" s="53" t="s">
        <v>375</v>
      </c>
      <c r="B16" s="49">
        <f t="shared" si="0"/>
        <v>18</v>
      </c>
      <c r="C16" s="48" t="s">
        <v>13</v>
      </c>
      <c r="D16" s="54" t="s">
        <v>10</v>
      </c>
      <c r="E16" s="49">
        <v>0</v>
      </c>
      <c r="F16" s="49">
        <v>0.5</v>
      </c>
      <c r="G16" s="54">
        <v>0</v>
      </c>
      <c r="H16" s="54">
        <v>0</v>
      </c>
    </row>
    <row r="17" spans="1:8" s="54" customFormat="1">
      <c r="A17" s="53" t="s">
        <v>376</v>
      </c>
      <c r="B17" s="49">
        <f t="shared" si="0"/>
        <v>19</v>
      </c>
      <c r="C17" s="48" t="s">
        <v>13</v>
      </c>
      <c r="D17" s="54" t="s">
        <v>10</v>
      </c>
      <c r="E17" s="49">
        <v>0</v>
      </c>
      <c r="F17" s="49">
        <v>0</v>
      </c>
      <c r="G17" s="54">
        <v>0</v>
      </c>
      <c r="H17" s="54">
        <v>0</v>
      </c>
    </row>
    <row r="18" spans="1:8">
      <c r="A18" s="10" t="s">
        <v>109</v>
      </c>
      <c r="B18" s="39">
        <v>22</v>
      </c>
      <c r="C18" s="39" t="s">
        <v>13</v>
      </c>
      <c r="D18" t="s">
        <v>10</v>
      </c>
      <c r="E18" s="39">
        <v>0.39</v>
      </c>
      <c r="F18" s="39">
        <v>0.39</v>
      </c>
      <c r="G18">
        <v>0</v>
      </c>
      <c r="H18">
        <v>0</v>
      </c>
    </row>
    <row r="19" spans="1:8">
      <c r="A19" s="10" t="s">
        <v>110</v>
      </c>
      <c r="B19" s="39">
        <f>B18+1</f>
        <v>23</v>
      </c>
      <c r="C19" s="39" t="s">
        <v>13</v>
      </c>
      <c r="D19" t="s">
        <v>10</v>
      </c>
      <c r="E19" s="39">
        <v>0.55000000000000004</v>
      </c>
      <c r="F19" s="39">
        <v>0.55000000000000004</v>
      </c>
      <c r="G19">
        <v>0</v>
      </c>
      <c r="H19">
        <v>0</v>
      </c>
    </row>
    <row r="20" spans="1:8">
      <c r="A20" s="10" t="s">
        <v>111</v>
      </c>
      <c r="B20" s="39">
        <f t="shared" ref="B20:B31" si="1">B19+1</f>
        <v>24</v>
      </c>
      <c r="C20" s="39" t="s">
        <v>13</v>
      </c>
      <c r="D20" t="s">
        <v>10</v>
      </c>
      <c r="E20" s="39">
        <v>0.28999999999999998</v>
      </c>
      <c r="F20" s="39">
        <v>0.28999999999999998</v>
      </c>
      <c r="G20">
        <v>0</v>
      </c>
      <c r="H20">
        <v>0</v>
      </c>
    </row>
    <row r="21" spans="1:8">
      <c r="A21" s="10" t="s">
        <v>112</v>
      </c>
      <c r="B21" s="39">
        <f t="shared" si="1"/>
        <v>25</v>
      </c>
      <c r="C21" s="39" t="s">
        <v>13</v>
      </c>
      <c r="D21" t="s">
        <v>10</v>
      </c>
      <c r="E21" s="39">
        <v>0.28000000000000003</v>
      </c>
      <c r="F21" s="39">
        <v>0.28000000000000003</v>
      </c>
      <c r="G21">
        <v>0</v>
      </c>
      <c r="H21">
        <v>0</v>
      </c>
    </row>
    <row r="22" spans="1:8">
      <c r="A22" s="10" t="s">
        <v>113</v>
      </c>
      <c r="B22" s="39">
        <f t="shared" si="1"/>
        <v>26</v>
      </c>
      <c r="C22" s="39" t="s">
        <v>13</v>
      </c>
      <c r="D22" t="s">
        <v>10</v>
      </c>
      <c r="E22" s="39">
        <v>0.46</v>
      </c>
      <c r="F22" s="39">
        <v>0.46</v>
      </c>
      <c r="G22">
        <v>0</v>
      </c>
      <c r="H22">
        <v>0</v>
      </c>
    </row>
    <row r="23" spans="1:8">
      <c r="A23" s="10" t="s">
        <v>114</v>
      </c>
      <c r="B23" s="39">
        <f t="shared" si="1"/>
        <v>27</v>
      </c>
      <c r="C23" s="39" t="s">
        <v>13</v>
      </c>
      <c r="D23" t="s">
        <v>10</v>
      </c>
      <c r="E23" s="39">
        <v>0.55000000000000004</v>
      </c>
      <c r="F23" s="39">
        <v>0.55000000000000004</v>
      </c>
      <c r="G23">
        <v>0</v>
      </c>
      <c r="H23">
        <v>0</v>
      </c>
    </row>
    <row r="24" spans="1:8">
      <c r="A24" s="10" t="s">
        <v>115</v>
      </c>
      <c r="B24" s="39">
        <f t="shared" si="1"/>
        <v>28</v>
      </c>
      <c r="C24" s="39" t="s">
        <v>242</v>
      </c>
      <c r="D24" t="s">
        <v>10</v>
      </c>
      <c r="E24" s="39">
        <v>0.7</v>
      </c>
      <c r="F24" s="39">
        <v>0.7</v>
      </c>
      <c r="G24">
        <v>0</v>
      </c>
      <c r="H24">
        <v>0</v>
      </c>
    </row>
    <row r="25" spans="1:8">
      <c r="A25" s="10" t="s">
        <v>116</v>
      </c>
      <c r="B25" s="39">
        <f t="shared" si="1"/>
        <v>29</v>
      </c>
      <c r="C25" s="39" t="s">
        <v>242</v>
      </c>
      <c r="D25" t="s">
        <v>10</v>
      </c>
      <c r="E25" s="39">
        <v>7.0000000000000007E-2</v>
      </c>
      <c r="F25" s="39">
        <v>7.0000000000000007E-2</v>
      </c>
      <c r="G25">
        <v>0</v>
      </c>
      <c r="H25">
        <v>0</v>
      </c>
    </row>
    <row r="26" spans="1:8">
      <c r="A26" s="10" t="s">
        <v>117</v>
      </c>
      <c r="B26" s="39">
        <f t="shared" si="1"/>
        <v>30</v>
      </c>
      <c r="C26" s="39" t="s">
        <v>242</v>
      </c>
      <c r="D26" t="s">
        <v>10</v>
      </c>
      <c r="E26" s="39">
        <v>1.4E-2</v>
      </c>
      <c r="F26" s="39">
        <v>1.4E-2</v>
      </c>
      <c r="G26">
        <v>0</v>
      </c>
      <c r="H26">
        <v>0</v>
      </c>
    </row>
    <row r="27" spans="1:8">
      <c r="A27" s="10" t="s">
        <v>118</v>
      </c>
      <c r="B27" s="39">
        <f t="shared" si="1"/>
        <v>31</v>
      </c>
      <c r="C27" s="39" t="s">
        <v>242</v>
      </c>
      <c r="D27" t="s">
        <v>10</v>
      </c>
      <c r="E27" s="39">
        <v>7.0000000000000007E-2</v>
      </c>
      <c r="F27" s="39">
        <v>7.0000000000000007E-2</v>
      </c>
      <c r="G27">
        <v>0</v>
      </c>
      <c r="H27">
        <v>0</v>
      </c>
    </row>
    <row r="28" spans="1:8">
      <c r="A28" s="10" t="s">
        <v>119</v>
      </c>
      <c r="B28" s="39">
        <f t="shared" si="1"/>
        <v>32</v>
      </c>
      <c r="C28" s="39" t="s">
        <v>242</v>
      </c>
      <c r="D28" t="s">
        <v>10</v>
      </c>
      <c r="E28" s="39">
        <v>1.4E-2</v>
      </c>
      <c r="F28" s="39">
        <v>1.4E-2</v>
      </c>
      <c r="G28">
        <v>0</v>
      </c>
      <c r="H28">
        <v>0</v>
      </c>
    </row>
    <row r="29" spans="1:8">
      <c r="A29" s="10" t="s">
        <v>120</v>
      </c>
      <c r="B29" s="39">
        <f t="shared" si="1"/>
        <v>33</v>
      </c>
      <c r="C29" s="39" t="s">
        <v>242</v>
      </c>
      <c r="D29" t="s">
        <v>10</v>
      </c>
      <c r="E29" s="39">
        <v>1.4E-3</v>
      </c>
      <c r="F29" s="39">
        <v>1.4E-3</v>
      </c>
      <c r="G29">
        <v>0</v>
      </c>
      <c r="H29">
        <v>0</v>
      </c>
    </row>
    <row r="30" spans="1:8">
      <c r="A30" s="10" t="s">
        <v>121</v>
      </c>
      <c r="B30" s="39">
        <f t="shared" si="1"/>
        <v>34</v>
      </c>
      <c r="C30" s="39" t="s">
        <v>242</v>
      </c>
      <c r="D30" t="s">
        <v>10</v>
      </c>
      <c r="E30" s="39">
        <v>1E-4</v>
      </c>
      <c r="F30" s="39">
        <v>1E-4</v>
      </c>
      <c r="G30">
        <v>0</v>
      </c>
      <c r="H30">
        <v>0</v>
      </c>
    </row>
    <row r="31" spans="1:8">
      <c r="A31" s="10" t="s">
        <v>122</v>
      </c>
      <c r="B31" s="39">
        <f t="shared" si="1"/>
        <v>35</v>
      </c>
      <c r="C31" s="39" t="s">
        <v>242</v>
      </c>
      <c r="D31" t="s">
        <v>10</v>
      </c>
      <c r="E31" s="39">
        <v>1E-3</v>
      </c>
      <c r="F31" s="39">
        <v>1E-3</v>
      </c>
      <c r="G31">
        <v>0</v>
      </c>
      <c r="H31">
        <v>0</v>
      </c>
    </row>
    <row r="32" spans="1:8">
      <c r="A32" t="s">
        <v>246</v>
      </c>
      <c r="B32">
        <v>38</v>
      </c>
      <c r="C32" s="36" t="s">
        <v>253</v>
      </c>
      <c r="D32" t="s">
        <v>10</v>
      </c>
      <c r="E32" s="39">
        <v>212.5</v>
      </c>
      <c r="F32" s="39">
        <v>212.5</v>
      </c>
      <c r="G32">
        <v>0</v>
      </c>
      <c r="H32">
        <v>0</v>
      </c>
    </row>
    <row r="33" spans="1:28">
      <c r="A33" t="s">
        <v>247</v>
      </c>
      <c r="B33">
        <f>B32+1</f>
        <v>39</v>
      </c>
      <c r="C33" s="36" t="s">
        <v>253</v>
      </c>
      <c r="D33" t="s">
        <v>10</v>
      </c>
      <c r="E33" s="39">
        <v>1.81</v>
      </c>
      <c r="F33" s="39">
        <v>1.81</v>
      </c>
      <c r="G33">
        <v>0</v>
      </c>
      <c r="H33">
        <v>0</v>
      </c>
    </row>
    <row r="34" spans="1:28">
      <c r="A34" t="s">
        <v>248</v>
      </c>
      <c r="B34">
        <f t="shared" ref="B34:B38" si="2">B33+1</f>
        <v>40</v>
      </c>
      <c r="C34" s="36" t="s">
        <v>253</v>
      </c>
      <c r="D34" t="s">
        <v>10</v>
      </c>
      <c r="E34" s="39">
        <v>-1.353</v>
      </c>
      <c r="F34" s="39">
        <v>-1.353</v>
      </c>
      <c r="G34">
        <v>0</v>
      </c>
      <c r="H34">
        <v>0</v>
      </c>
    </row>
    <row r="35" spans="1:28">
      <c r="A35" t="s">
        <v>249</v>
      </c>
      <c r="B35">
        <f t="shared" si="2"/>
        <v>41</v>
      </c>
      <c r="C35" s="36" t="s">
        <v>253</v>
      </c>
      <c r="D35" t="s">
        <v>10</v>
      </c>
      <c r="E35" s="39">
        <v>0.2</v>
      </c>
      <c r="F35" s="39">
        <v>0.2</v>
      </c>
      <c r="G35">
        <v>0</v>
      </c>
      <c r="H35">
        <v>0</v>
      </c>
    </row>
    <row r="36" spans="1:28">
      <c r="A36" t="s">
        <v>250</v>
      </c>
      <c r="B36">
        <f t="shared" si="2"/>
        <v>42</v>
      </c>
      <c r="C36" s="36" t="s">
        <v>253</v>
      </c>
      <c r="D36" t="s">
        <v>10</v>
      </c>
      <c r="E36" s="39">
        <v>1.7809999999999999</v>
      </c>
      <c r="F36" s="39">
        <v>1.7809999999999999</v>
      </c>
      <c r="G36">
        <v>0</v>
      </c>
      <c r="H36">
        <v>0</v>
      </c>
    </row>
    <row r="37" spans="1:28">
      <c r="A37" t="s">
        <v>251</v>
      </c>
      <c r="B37">
        <f t="shared" si="2"/>
        <v>43</v>
      </c>
      <c r="C37" s="36" t="s">
        <v>253</v>
      </c>
      <c r="D37" t="s">
        <v>10</v>
      </c>
      <c r="E37" s="39">
        <v>6.7859999999999996</v>
      </c>
      <c r="F37" s="39">
        <v>6.7859999999999996</v>
      </c>
      <c r="G37">
        <v>0</v>
      </c>
      <c r="H37">
        <v>0</v>
      </c>
    </row>
    <row r="38" spans="1:28">
      <c r="A38" t="s">
        <v>252</v>
      </c>
      <c r="B38">
        <f t="shared" si="2"/>
        <v>44</v>
      </c>
      <c r="C38" s="36" t="s">
        <v>253</v>
      </c>
      <c r="D38" t="s">
        <v>10</v>
      </c>
      <c r="E38" s="39">
        <v>0.01</v>
      </c>
      <c r="F38" s="39">
        <v>0.01</v>
      </c>
      <c r="G38">
        <v>0</v>
      </c>
      <c r="H38">
        <v>0</v>
      </c>
    </row>
    <row r="39" spans="1:28">
      <c r="A39" t="s">
        <v>254</v>
      </c>
      <c r="B39" s="39">
        <v>47</v>
      </c>
      <c r="C39" s="36" t="s">
        <v>65</v>
      </c>
      <c r="D39" t="s">
        <v>10</v>
      </c>
      <c r="E39" s="39">
        <v>1</v>
      </c>
      <c r="F39" s="39">
        <v>10</v>
      </c>
      <c r="G39">
        <v>0</v>
      </c>
      <c r="H39">
        <v>0</v>
      </c>
    </row>
    <row r="40" spans="1:28" s="56" customFormat="1">
      <c r="A40" s="55" t="s">
        <v>377</v>
      </c>
      <c r="B40" s="56">
        <f>B39+1</f>
        <v>48</v>
      </c>
      <c r="C40" s="57" t="s">
        <v>13</v>
      </c>
      <c r="D40" s="56" t="s">
        <v>10</v>
      </c>
      <c r="E40" s="57">
        <v>0.3</v>
      </c>
      <c r="F40" s="57">
        <v>0.9</v>
      </c>
      <c r="G40" s="56">
        <v>0</v>
      </c>
      <c r="H40" s="56">
        <v>0</v>
      </c>
    </row>
    <row r="41" spans="1:28">
      <c r="A41" s="1" t="s">
        <v>240</v>
      </c>
      <c r="B41">
        <f>B40+1</f>
        <v>49</v>
      </c>
      <c r="C41" s="39" t="s">
        <v>243</v>
      </c>
      <c r="D41" t="s">
        <v>10</v>
      </c>
      <c r="E41" s="39">
        <v>0</v>
      </c>
      <c r="F41" s="39">
        <v>40</v>
      </c>
      <c r="G41">
        <v>0</v>
      </c>
      <c r="H41">
        <v>0</v>
      </c>
    </row>
    <row r="42" spans="1:28">
      <c r="A42" s="1" t="s">
        <v>241</v>
      </c>
      <c r="B42">
        <f>B41+1</f>
        <v>50</v>
      </c>
      <c r="C42" s="39" t="s">
        <v>49</v>
      </c>
      <c r="D42" t="s">
        <v>10</v>
      </c>
      <c r="E42" s="39">
        <v>40</v>
      </c>
      <c r="F42" s="39">
        <v>80</v>
      </c>
      <c r="G42">
        <v>0</v>
      </c>
      <c r="H42">
        <v>0</v>
      </c>
    </row>
    <row r="43" spans="1:28">
      <c r="A43" s="1" t="s">
        <v>378</v>
      </c>
      <c r="B43">
        <f>B42+1</f>
        <v>51</v>
      </c>
      <c r="C43" s="36" t="s">
        <v>379</v>
      </c>
      <c r="D43" t="s">
        <v>10</v>
      </c>
      <c r="E43" s="36">
        <v>50</v>
      </c>
      <c r="F43" s="36">
        <v>400</v>
      </c>
      <c r="G43">
        <v>0</v>
      </c>
      <c r="H43">
        <v>0</v>
      </c>
    </row>
    <row r="44" spans="1:28">
      <c r="A44" s="42" t="s">
        <v>351</v>
      </c>
      <c r="B44" s="43">
        <v>55.9</v>
      </c>
      <c r="C44" s="36" t="s">
        <v>257</v>
      </c>
      <c r="E44" s="2">
        <v>0</v>
      </c>
      <c r="F44" s="41">
        <v>100</v>
      </c>
      <c r="G44">
        <v>4</v>
      </c>
      <c r="H44">
        <v>6</v>
      </c>
      <c r="I44" s="39"/>
    </row>
    <row r="45" spans="1:28">
      <c r="A45" t="s">
        <v>352</v>
      </c>
      <c r="B45" s="43">
        <f>B44+1</f>
        <v>56.9</v>
      </c>
      <c r="C45" s="36" t="s">
        <v>257</v>
      </c>
      <c r="E45" s="44">
        <v>0</v>
      </c>
      <c r="F45" s="44">
        <v>100</v>
      </c>
      <c r="G45">
        <v>4</v>
      </c>
      <c r="H45">
        <v>6</v>
      </c>
      <c r="I45" s="39"/>
    </row>
    <row r="46" spans="1:28">
      <c r="A46" t="s">
        <v>353</v>
      </c>
      <c r="B46" s="43">
        <f t="shared" ref="B46:B53" si="3">B45+1</f>
        <v>57.9</v>
      </c>
      <c r="C46" s="39" t="s">
        <v>49</v>
      </c>
      <c r="E46" s="44">
        <v>5</v>
      </c>
      <c r="F46" s="44">
        <v>9</v>
      </c>
      <c r="G46">
        <v>0</v>
      </c>
      <c r="H46" s="39">
        <v>0</v>
      </c>
      <c r="I46" s="39"/>
      <c r="AA46" t="s">
        <v>371</v>
      </c>
      <c r="AB46" t="s">
        <v>368</v>
      </c>
    </row>
    <row r="47" spans="1:28">
      <c r="A47" t="s">
        <v>354</v>
      </c>
      <c r="B47" s="43">
        <f t="shared" si="3"/>
        <v>58.9</v>
      </c>
      <c r="C47" t="s">
        <v>256</v>
      </c>
      <c r="E47" s="44">
        <v>1</v>
      </c>
      <c r="F47" s="44">
        <v>3</v>
      </c>
      <c r="G47">
        <v>0</v>
      </c>
      <c r="H47" s="36">
        <v>0</v>
      </c>
      <c r="I47" s="39"/>
      <c r="AA47" t="s">
        <v>371</v>
      </c>
      <c r="AB47" t="s">
        <v>368</v>
      </c>
    </row>
    <row r="48" spans="1:28">
      <c r="A48" t="s">
        <v>355</v>
      </c>
      <c r="B48" s="43">
        <f t="shared" si="3"/>
        <v>59.9</v>
      </c>
      <c r="C48" t="s">
        <v>258</v>
      </c>
      <c r="E48" s="44">
        <v>0.1</v>
      </c>
      <c r="F48" s="44">
        <v>0.7</v>
      </c>
      <c r="G48">
        <v>5</v>
      </c>
      <c r="H48" s="36">
        <v>2</v>
      </c>
      <c r="I48" s="39"/>
      <c r="AA48" t="s">
        <v>370</v>
      </c>
      <c r="AB48" t="s">
        <v>367</v>
      </c>
    </row>
    <row r="49" spans="1:9">
      <c r="A49" t="s">
        <v>356</v>
      </c>
      <c r="B49" s="43">
        <f t="shared" si="3"/>
        <v>60.9</v>
      </c>
      <c r="C49" t="s">
        <v>259</v>
      </c>
      <c r="E49" s="44">
        <v>0.1</v>
      </c>
      <c r="F49" s="44">
        <v>0.7</v>
      </c>
      <c r="G49">
        <v>5</v>
      </c>
      <c r="H49" s="36">
        <v>2</v>
      </c>
      <c r="I49" s="39"/>
    </row>
    <row r="50" spans="1:9">
      <c r="A50" t="s">
        <v>357</v>
      </c>
      <c r="B50" s="43">
        <f t="shared" si="3"/>
        <v>61.9</v>
      </c>
      <c r="C50" t="s">
        <v>260</v>
      </c>
      <c r="E50" s="44">
        <v>0.1</v>
      </c>
      <c r="F50" s="44">
        <v>0.7</v>
      </c>
      <c r="G50">
        <v>5</v>
      </c>
      <c r="H50" s="36">
        <v>2</v>
      </c>
      <c r="I50" s="39"/>
    </row>
    <row r="51" spans="1:9">
      <c r="A51" t="s">
        <v>358</v>
      </c>
      <c r="B51" s="43">
        <f t="shared" si="3"/>
        <v>62.9</v>
      </c>
      <c r="C51" t="s">
        <v>261</v>
      </c>
      <c r="E51" s="44">
        <v>0.1</v>
      </c>
      <c r="F51" s="44">
        <v>0.7</v>
      </c>
      <c r="G51">
        <v>5</v>
      </c>
      <c r="H51" s="36">
        <v>2</v>
      </c>
    </row>
    <row r="52" spans="1:9">
      <c r="A52" t="s">
        <v>359</v>
      </c>
      <c r="B52" s="43">
        <f t="shared" si="3"/>
        <v>63.9</v>
      </c>
      <c r="C52" s="39" t="s">
        <v>49</v>
      </c>
      <c r="E52" s="44">
        <v>0.1</v>
      </c>
      <c r="F52" s="44">
        <v>0.4</v>
      </c>
      <c r="G52">
        <v>0</v>
      </c>
      <c r="H52" s="36">
        <v>0</v>
      </c>
    </row>
    <row r="53" spans="1:9">
      <c r="A53" t="s">
        <v>360</v>
      </c>
      <c r="B53" s="43">
        <f t="shared" si="3"/>
        <v>64.900000000000006</v>
      </c>
      <c r="C53" t="s">
        <v>255</v>
      </c>
      <c r="E53" s="44">
        <v>30</v>
      </c>
      <c r="F53" s="44">
        <v>50</v>
      </c>
      <c r="G53">
        <v>0</v>
      </c>
      <c r="H53" s="36">
        <v>0</v>
      </c>
    </row>
    <row r="54" spans="1:9">
      <c r="A54" s="42" t="s">
        <v>262</v>
      </c>
      <c r="B54">
        <f>B44+0.01</f>
        <v>55.91</v>
      </c>
      <c r="C54" s="36" t="s">
        <v>257</v>
      </c>
      <c r="E54" s="2">
        <v>0</v>
      </c>
      <c r="F54" s="41">
        <v>100</v>
      </c>
      <c r="G54">
        <f>G44+1</f>
        <v>5</v>
      </c>
      <c r="H54">
        <f>H44</f>
        <v>6</v>
      </c>
    </row>
    <row r="55" spans="1:9">
      <c r="A55" t="s">
        <v>263</v>
      </c>
      <c r="B55">
        <f>B54+1</f>
        <v>56.91</v>
      </c>
      <c r="C55" s="36" t="s">
        <v>257</v>
      </c>
      <c r="E55" s="44">
        <v>0</v>
      </c>
      <c r="F55" s="44">
        <v>100</v>
      </c>
      <c r="G55">
        <f>G45+1</f>
        <v>5</v>
      </c>
      <c r="H55">
        <f>H45</f>
        <v>6</v>
      </c>
    </row>
    <row r="56" spans="1:9">
      <c r="A56" t="s">
        <v>264</v>
      </c>
      <c r="B56">
        <f t="shared" ref="B56:B63" si="4">B55+1</f>
        <v>57.91</v>
      </c>
      <c r="C56" s="39" t="s">
        <v>49</v>
      </c>
      <c r="E56" s="44">
        <v>5</v>
      </c>
      <c r="F56" s="44">
        <v>9</v>
      </c>
      <c r="G56">
        <v>0</v>
      </c>
      <c r="H56" s="39">
        <v>0</v>
      </c>
    </row>
    <row r="57" spans="1:9">
      <c r="A57" t="s">
        <v>265</v>
      </c>
      <c r="B57">
        <f t="shared" si="4"/>
        <v>58.91</v>
      </c>
      <c r="C57" t="s">
        <v>256</v>
      </c>
      <c r="E57" s="44">
        <v>1</v>
      </c>
      <c r="F57" s="44">
        <v>3</v>
      </c>
      <c r="G57">
        <v>0</v>
      </c>
      <c r="H57" s="36">
        <v>0</v>
      </c>
    </row>
    <row r="58" spans="1:9">
      <c r="A58" t="s">
        <v>266</v>
      </c>
      <c r="B58">
        <f t="shared" si="4"/>
        <v>59.91</v>
      </c>
      <c r="C58" t="s">
        <v>258</v>
      </c>
      <c r="E58" s="44">
        <v>0.1</v>
      </c>
      <c r="F58" s="44">
        <v>0.7</v>
      </c>
      <c r="G58">
        <v>14</v>
      </c>
      <c r="H58" s="36">
        <v>5</v>
      </c>
    </row>
    <row r="59" spans="1:9">
      <c r="A59" t="s">
        <v>267</v>
      </c>
      <c r="B59">
        <f t="shared" si="4"/>
        <v>60.91</v>
      </c>
      <c r="C59" t="s">
        <v>259</v>
      </c>
      <c r="E59" s="44">
        <v>0.1</v>
      </c>
      <c r="F59" s="44">
        <v>0.7</v>
      </c>
      <c r="G59">
        <v>14</v>
      </c>
      <c r="H59" s="36">
        <v>5</v>
      </c>
    </row>
    <row r="60" spans="1:9">
      <c r="A60" t="s">
        <v>268</v>
      </c>
      <c r="B60">
        <f t="shared" si="4"/>
        <v>61.91</v>
      </c>
      <c r="C60" t="s">
        <v>260</v>
      </c>
      <c r="E60" s="44">
        <v>0.1</v>
      </c>
      <c r="F60" s="44">
        <v>0.7</v>
      </c>
      <c r="G60">
        <v>14</v>
      </c>
      <c r="H60" s="36">
        <v>5</v>
      </c>
    </row>
    <row r="61" spans="1:9">
      <c r="A61" t="s">
        <v>269</v>
      </c>
      <c r="B61">
        <f t="shared" si="4"/>
        <v>62.91</v>
      </c>
      <c r="C61" t="s">
        <v>261</v>
      </c>
      <c r="E61" s="44">
        <v>0.1</v>
      </c>
      <c r="F61" s="44">
        <v>0.7</v>
      </c>
      <c r="G61">
        <v>14</v>
      </c>
      <c r="H61" s="36">
        <v>5</v>
      </c>
    </row>
    <row r="62" spans="1:9">
      <c r="A62" t="s">
        <v>270</v>
      </c>
      <c r="B62">
        <f t="shared" si="4"/>
        <v>63.91</v>
      </c>
      <c r="C62" s="39" t="s">
        <v>49</v>
      </c>
      <c r="E62" s="44">
        <v>0.1</v>
      </c>
      <c r="F62" s="44">
        <v>0.4</v>
      </c>
      <c r="G62">
        <v>0</v>
      </c>
      <c r="H62" s="36">
        <v>0</v>
      </c>
    </row>
    <row r="63" spans="1:9">
      <c r="A63" t="s">
        <v>280</v>
      </c>
      <c r="B63">
        <f t="shared" si="4"/>
        <v>64.91</v>
      </c>
      <c r="C63" t="s">
        <v>255</v>
      </c>
      <c r="E63" s="44">
        <v>30</v>
      </c>
      <c r="F63" s="44">
        <v>50</v>
      </c>
      <c r="G63">
        <v>0</v>
      </c>
      <c r="H63" s="36">
        <v>0</v>
      </c>
    </row>
    <row r="64" spans="1:9">
      <c r="A64" s="42" t="s">
        <v>271</v>
      </c>
      <c r="B64">
        <f>B54+0.01</f>
        <v>55.919999999999995</v>
      </c>
      <c r="C64" s="36" t="s">
        <v>257</v>
      </c>
      <c r="E64" s="2">
        <v>0</v>
      </c>
      <c r="F64" s="41">
        <v>100</v>
      </c>
      <c r="G64">
        <f>G54+1</f>
        <v>6</v>
      </c>
      <c r="H64">
        <f>H54</f>
        <v>6</v>
      </c>
    </row>
    <row r="65" spans="1:8">
      <c r="A65" t="s">
        <v>272</v>
      </c>
      <c r="B65">
        <f>B64+1</f>
        <v>56.919999999999995</v>
      </c>
      <c r="C65" s="36" t="s">
        <v>257</v>
      </c>
      <c r="E65" s="44">
        <v>0</v>
      </c>
      <c r="F65" s="44">
        <v>100</v>
      </c>
      <c r="G65">
        <f>G55+1</f>
        <v>6</v>
      </c>
      <c r="H65">
        <f>H55</f>
        <v>6</v>
      </c>
    </row>
    <row r="66" spans="1:8">
      <c r="A66" t="s">
        <v>273</v>
      </c>
      <c r="B66">
        <f t="shared" ref="B66:B73" si="5">B65+1</f>
        <v>57.919999999999995</v>
      </c>
      <c r="C66" s="39" t="s">
        <v>49</v>
      </c>
      <c r="E66" s="44">
        <v>5</v>
      </c>
      <c r="F66" s="44">
        <v>9</v>
      </c>
      <c r="G66">
        <v>0</v>
      </c>
      <c r="H66" s="39">
        <v>0</v>
      </c>
    </row>
    <row r="67" spans="1:8">
      <c r="A67" t="s">
        <v>274</v>
      </c>
      <c r="B67">
        <f t="shared" si="5"/>
        <v>58.919999999999995</v>
      </c>
      <c r="C67" t="s">
        <v>256</v>
      </c>
      <c r="E67" s="44">
        <v>1</v>
      </c>
      <c r="F67" s="44">
        <v>3</v>
      </c>
      <c r="G67">
        <v>0</v>
      </c>
      <c r="H67" s="36">
        <v>0</v>
      </c>
    </row>
    <row r="68" spans="1:8">
      <c r="A68" t="s">
        <v>275</v>
      </c>
      <c r="B68">
        <f t="shared" si="5"/>
        <v>59.919999999999995</v>
      </c>
      <c r="C68" t="s">
        <v>258</v>
      </c>
      <c r="E68" s="44">
        <v>0.1</v>
      </c>
      <c r="F68" s="44">
        <v>0.7</v>
      </c>
      <c r="G68">
        <f>G58+1</f>
        <v>15</v>
      </c>
      <c r="H68" s="36">
        <f>H58</f>
        <v>5</v>
      </c>
    </row>
    <row r="69" spans="1:8">
      <c r="A69" t="s">
        <v>276</v>
      </c>
      <c r="B69">
        <f t="shared" si="5"/>
        <v>60.919999999999995</v>
      </c>
      <c r="C69" t="s">
        <v>259</v>
      </c>
      <c r="E69" s="44">
        <v>0.1</v>
      </c>
      <c r="F69" s="44">
        <v>0.7</v>
      </c>
      <c r="G69">
        <f t="shared" ref="G69:G71" si="6">G59+1</f>
        <v>15</v>
      </c>
      <c r="H69" s="36">
        <f t="shared" ref="H69:H71" si="7">H59</f>
        <v>5</v>
      </c>
    </row>
    <row r="70" spans="1:8">
      <c r="A70" t="s">
        <v>277</v>
      </c>
      <c r="B70">
        <f t="shared" si="5"/>
        <v>61.919999999999995</v>
      </c>
      <c r="C70" t="s">
        <v>260</v>
      </c>
      <c r="E70" s="44">
        <v>0.1</v>
      </c>
      <c r="F70" s="44">
        <v>0.7</v>
      </c>
      <c r="G70">
        <f t="shared" si="6"/>
        <v>15</v>
      </c>
      <c r="H70" s="36">
        <f t="shared" si="7"/>
        <v>5</v>
      </c>
    </row>
    <row r="71" spans="1:8">
      <c r="A71" t="s">
        <v>278</v>
      </c>
      <c r="B71">
        <f t="shared" si="5"/>
        <v>62.919999999999995</v>
      </c>
      <c r="C71" t="s">
        <v>261</v>
      </c>
      <c r="E71" s="44">
        <v>0.1</v>
      </c>
      <c r="F71" s="44">
        <v>0.7</v>
      </c>
      <c r="G71">
        <f t="shared" si="6"/>
        <v>15</v>
      </c>
      <c r="H71" s="36">
        <f t="shared" si="7"/>
        <v>5</v>
      </c>
    </row>
    <row r="72" spans="1:8">
      <c r="A72" t="s">
        <v>279</v>
      </c>
      <c r="B72">
        <f t="shared" si="5"/>
        <v>63.919999999999995</v>
      </c>
      <c r="C72" s="39" t="s">
        <v>49</v>
      </c>
      <c r="E72" s="44">
        <v>0.1</v>
      </c>
      <c r="F72" s="44">
        <v>0.4</v>
      </c>
      <c r="G72">
        <v>0</v>
      </c>
      <c r="H72" s="36">
        <v>0</v>
      </c>
    </row>
    <row r="73" spans="1:8">
      <c r="A73" t="s">
        <v>280</v>
      </c>
      <c r="B73">
        <f t="shared" si="5"/>
        <v>64.919999999999987</v>
      </c>
      <c r="C73" t="s">
        <v>255</v>
      </c>
      <c r="E73" s="44">
        <v>30</v>
      </c>
      <c r="F73" s="44">
        <v>50</v>
      </c>
      <c r="G73">
        <v>0</v>
      </c>
      <c r="H73" s="36">
        <v>0</v>
      </c>
    </row>
    <row r="74" spans="1:8">
      <c r="A74" s="42" t="s">
        <v>281</v>
      </c>
      <c r="B74">
        <f>B64+0.01</f>
        <v>55.929999999999993</v>
      </c>
      <c r="C74" s="36" t="s">
        <v>257</v>
      </c>
      <c r="E74" s="2">
        <v>0</v>
      </c>
      <c r="F74" s="41">
        <v>100</v>
      </c>
      <c r="G74">
        <f>G64+1</f>
        <v>7</v>
      </c>
      <c r="H74">
        <f>H64</f>
        <v>6</v>
      </c>
    </row>
    <row r="75" spans="1:8">
      <c r="A75" t="s">
        <v>282</v>
      </c>
      <c r="B75">
        <f>B74+1</f>
        <v>56.929999999999993</v>
      </c>
      <c r="C75" s="36" t="s">
        <v>257</v>
      </c>
      <c r="E75" s="44">
        <v>0</v>
      </c>
      <c r="F75" s="44">
        <v>100</v>
      </c>
      <c r="G75">
        <f>G65+1</f>
        <v>7</v>
      </c>
      <c r="H75">
        <f>H65</f>
        <v>6</v>
      </c>
    </row>
    <row r="76" spans="1:8">
      <c r="A76" t="s">
        <v>283</v>
      </c>
      <c r="B76">
        <f t="shared" ref="B76:B83" si="8">B75+1</f>
        <v>57.929999999999993</v>
      </c>
      <c r="C76" s="39" t="s">
        <v>49</v>
      </c>
      <c r="E76" s="44">
        <v>5</v>
      </c>
      <c r="F76" s="44">
        <v>9</v>
      </c>
      <c r="G76">
        <v>0</v>
      </c>
      <c r="H76" s="36">
        <v>0</v>
      </c>
    </row>
    <row r="77" spans="1:8">
      <c r="A77" t="s">
        <v>284</v>
      </c>
      <c r="B77">
        <f t="shared" si="8"/>
        <v>58.929999999999993</v>
      </c>
      <c r="C77" t="s">
        <v>256</v>
      </c>
      <c r="E77" s="44">
        <v>1</v>
      </c>
      <c r="F77" s="44">
        <v>3</v>
      </c>
      <c r="G77">
        <v>0</v>
      </c>
      <c r="H77" s="36">
        <v>0</v>
      </c>
    </row>
    <row r="78" spans="1:8">
      <c r="A78" t="s">
        <v>285</v>
      </c>
      <c r="B78">
        <f t="shared" si="8"/>
        <v>59.929999999999993</v>
      </c>
      <c r="C78" t="s">
        <v>258</v>
      </c>
      <c r="E78" s="44">
        <v>0.1</v>
      </c>
      <c r="F78" s="44">
        <v>0.7</v>
      </c>
      <c r="G78">
        <f>G68+1</f>
        <v>16</v>
      </c>
      <c r="H78" s="36">
        <f>H68</f>
        <v>5</v>
      </c>
    </row>
    <row r="79" spans="1:8">
      <c r="A79" t="s">
        <v>286</v>
      </c>
      <c r="B79">
        <f t="shared" si="8"/>
        <v>60.929999999999993</v>
      </c>
      <c r="C79" t="s">
        <v>259</v>
      </c>
      <c r="E79" s="44">
        <v>0.1</v>
      </c>
      <c r="F79" s="44">
        <v>0.7</v>
      </c>
      <c r="G79">
        <f t="shared" ref="G79:G81" si="9">G69+1</f>
        <v>16</v>
      </c>
      <c r="H79" s="36">
        <f t="shared" ref="H79:H81" si="10">H69</f>
        <v>5</v>
      </c>
    </row>
    <row r="80" spans="1:8">
      <c r="A80" t="s">
        <v>287</v>
      </c>
      <c r="B80">
        <f t="shared" si="8"/>
        <v>61.929999999999993</v>
      </c>
      <c r="C80" t="s">
        <v>260</v>
      </c>
      <c r="E80" s="44">
        <v>0.1</v>
      </c>
      <c r="F80" s="44">
        <v>0.7</v>
      </c>
      <c r="G80">
        <f t="shared" si="9"/>
        <v>16</v>
      </c>
      <c r="H80" s="36">
        <f t="shared" si="10"/>
        <v>5</v>
      </c>
    </row>
    <row r="81" spans="1:8">
      <c r="A81" t="s">
        <v>288</v>
      </c>
      <c r="B81">
        <f t="shared" si="8"/>
        <v>62.929999999999993</v>
      </c>
      <c r="C81" t="s">
        <v>261</v>
      </c>
      <c r="E81" s="44">
        <v>0.1</v>
      </c>
      <c r="F81" s="44">
        <v>0.7</v>
      </c>
      <c r="G81">
        <f t="shared" si="9"/>
        <v>16</v>
      </c>
      <c r="H81" s="36">
        <f t="shared" si="10"/>
        <v>5</v>
      </c>
    </row>
    <row r="82" spans="1:8">
      <c r="A82" t="s">
        <v>289</v>
      </c>
      <c r="B82">
        <f t="shared" si="8"/>
        <v>63.929999999999993</v>
      </c>
      <c r="C82" s="39" t="s">
        <v>49</v>
      </c>
      <c r="E82" s="44">
        <v>0.1</v>
      </c>
      <c r="F82" s="44">
        <v>0.4</v>
      </c>
      <c r="G82">
        <v>0</v>
      </c>
      <c r="H82" s="36">
        <v>0</v>
      </c>
    </row>
    <row r="83" spans="1:8">
      <c r="A83" t="s">
        <v>290</v>
      </c>
      <c r="B83">
        <f t="shared" si="8"/>
        <v>64.929999999999993</v>
      </c>
      <c r="C83" t="s">
        <v>255</v>
      </c>
      <c r="E83" s="44">
        <v>30</v>
      </c>
      <c r="F83" s="44">
        <v>50</v>
      </c>
      <c r="G83">
        <v>0</v>
      </c>
      <c r="H83" s="36">
        <v>0</v>
      </c>
    </row>
    <row r="84" spans="1:8">
      <c r="A84" s="42" t="s">
        <v>291</v>
      </c>
      <c r="B84">
        <f>B74+0.01</f>
        <v>55.939999999999991</v>
      </c>
      <c r="C84" s="36" t="s">
        <v>257</v>
      </c>
      <c r="E84" s="2">
        <v>0</v>
      </c>
      <c r="F84" s="41">
        <v>100</v>
      </c>
      <c r="G84">
        <f>G74+1</f>
        <v>8</v>
      </c>
      <c r="H84">
        <f>H74</f>
        <v>6</v>
      </c>
    </row>
    <row r="85" spans="1:8">
      <c r="A85" t="s">
        <v>292</v>
      </c>
      <c r="B85">
        <f>B84+1</f>
        <v>56.939999999999991</v>
      </c>
      <c r="C85" s="36" t="s">
        <v>257</v>
      </c>
      <c r="E85" s="44">
        <v>0</v>
      </c>
      <c r="F85" s="44">
        <v>100</v>
      </c>
      <c r="G85">
        <f>G75+1</f>
        <v>8</v>
      </c>
      <c r="H85">
        <f>H75</f>
        <v>6</v>
      </c>
    </row>
    <row r="86" spans="1:8">
      <c r="A86" t="s">
        <v>293</v>
      </c>
      <c r="B86">
        <f t="shared" ref="B86:B93" si="11">B85+1</f>
        <v>57.939999999999991</v>
      </c>
      <c r="C86" s="39" t="s">
        <v>49</v>
      </c>
      <c r="E86" s="44">
        <v>5</v>
      </c>
      <c r="F86" s="44">
        <v>9</v>
      </c>
      <c r="G86">
        <v>0</v>
      </c>
      <c r="H86" s="39">
        <v>0</v>
      </c>
    </row>
    <row r="87" spans="1:8">
      <c r="A87" t="s">
        <v>294</v>
      </c>
      <c r="B87">
        <f t="shared" si="11"/>
        <v>58.939999999999991</v>
      </c>
      <c r="C87" t="s">
        <v>256</v>
      </c>
      <c r="E87" s="44">
        <v>1</v>
      </c>
      <c r="F87" s="44">
        <v>3</v>
      </c>
      <c r="G87">
        <v>0</v>
      </c>
      <c r="H87" s="36">
        <v>0</v>
      </c>
    </row>
    <row r="88" spans="1:8">
      <c r="A88" t="s">
        <v>295</v>
      </c>
      <c r="B88">
        <f t="shared" si="11"/>
        <v>59.939999999999991</v>
      </c>
      <c r="C88" t="s">
        <v>258</v>
      </c>
      <c r="E88" s="44">
        <v>0.1</v>
      </c>
      <c r="F88" s="44">
        <v>0.7</v>
      </c>
      <c r="G88">
        <f>G78+1</f>
        <v>17</v>
      </c>
      <c r="H88" s="36">
        <f>H78</f>
        <v>5</v>
      </c>
    </row>
    <row r="89" spans="1:8">
      <c r="A89" t="s">
        <v>296</v>
      </c>
      <c r="B89">
        <f t="shared" si="11"/>
        <v>60.939999999999991</v>
      </c>
      <c r="C89" t="s">
        <v>259</v>
      </c>
      <c r="E89" s="44">
        <v>0.1</v>
      </c>
      <c r="F89" s="44">
        <v>0.7</v>
      </c>
      <c r="G89">
        <f t="shared" ref="G89:G91" si="12">G79+1</f>
        <v>17</v>
      </c>
      <c r="H89" s="36">
        <f t="shared" ref="H89:H91" si="13">H79</f>
        <v>5</v>
      </c>
    </row>
    <row r="90" spans="1:8">
      <c r="A90" t="s">
        <v>297</v>
      </c>
      <c r="B90">
        <f t="shared" si="11"/>
        <v>61.939999999999991</v>
      </c>
      <c r="C90" t="s">
        <v>260</v>
      </c>
      <c r="E90" s="44">
        <v>0.1</v>
      </c>
      <c r="F90" s="44">
        <v>0.7</v>
      </c>
      <c r="G90">
        <f t="shared" si="12"/>
        <v>17</v>
      </c>
      <c r="H90" s="36">
        <f t="shared" si="13"/>
        <v>5</v>
      </c>
    </row>
    <row r="91" spans="1:8">
      <c r="A91" t="s">
        <v>298</v>
      </c>
      <c r="B91">
        <f t="shared" si="11"/>
        <v>62.939999999999991</v>
      </c>
      <c r="C91" t="s">
        <v>261</v>
      </c>
      <c r="E91" s="44">
        <v>0.1</v>
      </c>
      <c r="F91" s="44">
        <v>0.7</v>
      </c>
      <c r="G91">
        <f t="shared" si="12"/>
        <v>17</v>
      </c>
      <c r="H91" s="36">
        <f t="shared" si="13"/>
        <v>5</v>
      </c>
    </row>
    <row r="92" spans="1:8">
      <c r="A92" t="s">
        <v>299</v>
      </c>
      <c r="B92">
        <f t="shared" si="11"/>
        <v>63.939999999999991</v>
      </c>
      <c r="C92" s="39" t="s">
        <v>49</v>
      </c>
      <c r="E92" s="44">
        <v>0.1</v>
      </c>
      <c r="F92" s="44">
        <v>0.4</v>
      </c>
      <c r="G92">
        <v>0</v>
      </c>
      <c r="H92" s="36">
        <v>0</v>
      </c>
    </row>
    <row r="93" spans="1:8">
      <c r="A93" t="s">
        <v>300</v>
      </c>
      <c r="B93">
        <f t="shared" si="11"/>
        <v>64.94</v>
      </c>
      <c r="C93" t="s">
        <v>255</v>
      </c>
      <c r="E93" s="44">
        <v>30</v>
      </c>
      <c r="F93" s="44">
        <v>50</v>
      </c>
      <c r="G93">
        <v>0</v>
      </c>
      <c r="H93" s="36">
        <v>0</v>
      </c>
    </row>
    <row r="94" spans="1:8">
      <c r="A94" s="42" t="s">
        <v>301</v>
      </c>
      <c r="B94">
        <f>B84+0.01</f>
        <v>55.949999999999989</v>
      </c>
      <c r="C94" s="36" t="s">
        <v>257</v>
      </c>
      <c r="E94" s="2">
        <v>0</v>
      </c>
      <c r="F94" s="41">
        <v>100</v>
      </c>
      <c r="G94">
        <f>G84+1</f>
        <v>9</v>
      </c>
      <c r="H94">
        <f>H84</f>
        <v>6</v>
      </c>
    </row>
    <row r="95" spans="1:8">
      <c r="A95" t="s">
        <v>302</v>
      </c>
      <c r="B95">
        <f>B94+1</f>
        <v>56.949999999999989</v>
      </c>
      <c r="C95" s="36" t="s">
        <v>257</v>
      </c>
      <c r="E95" s="44">
        <v>0</v>
      </c>
      <c r="F95" s="44">
        <v>100</v>
      </c>
      <c r="G95">
        <f>G85+1</f>
        <v>9</v>
      </c>
      <c r="H95">
        <f>H85</f>
        <v>6</v>
      </c>
    </row>
    <row r="96" spans="1:8">
      <c r="A96" t="s">
        <v>303</v>
      </c>
      <c r="B96">
        <f t="shared" ref="B96:B103" si="14">B95+1</f>
        <v>57.949999999999989</v>
      </c>
      <c r="C96" s="39" t="s">
        <v>49</v>
      </c>
      <c r="E96" s="44">
        <v>5</v>
      </c>
      <c r="F96" s="44">
        <v>9</v>
      </c>
      <c r="G96">
        <v>0</v>
      </c>
      <c r="H96" s="39">
        <v>0</v>
      </c>
    </row>
    <row r="97" spans="1:8">
      <c r="A97" t="s">
        <v>304</v>
      </c>
      <c r="B97">
        <f t="shared" si="14"/>
        <v>58.949999999999989</v>
      </c>
      <c r="C97" t="s">
        <v>256</v>
      </c>
      <c r="E97" s="44">
        <v>1</v>
      </c>
      <c r="F97" s="44">
        <v>3</v>
      </c>
      <c r="G97">
        <v>0</v>
      </c>
      <c r="H97" s="36">
        <v>0</v>
      </c>
    </row>
    <row r="98" spans="1:8">
      <c r="A98" t="s">
        <v>305</v>
      </c>
      <c r="B98">
        <f t="shared" si="14"/>
        <v>59.949999999999989</v>
      </c>
      <c r="C98" t="s">
        <v>258</v>
      </c>
      <c r="E98" s="44">
        <v>0.1</v>
      </c>
      <c r="F98" s="44">
        <v>0.7</v>
      </c>
      <c r="G98">
        <f>G88+1</f>
        <v>18</v>
      </c>
      <c r="H98" s="36">
        <f>H88</f>
        <v>5</v>
      </c>
    </row>
    <row r="99" spans="1:8">
      <c r="A99" t="s">
        <v>306</v>
      </c>
      <c r="B99">
        <f t="shared" si="14"/>
        <v>60.949999999999989</v>
      </c>
      <c r="C99" t="s">
        <v>259</v>
      </c>
      <c r="E99" s="44">
        <v>0.1</v>
      </c>
      <c r="F99" s="44">
        <v>0.7</v>
      </c>
      <c r="G99">
        <f t="shared" ref="G99:G101" si="15">G89+1</f>
        <v>18</v>
      </c>
      <c r="H99" s="36">
        <f t="shared" ref="H99:H101" si="16">H89</f>
        <v>5</v>
      </c>
    </row>
    <row r="100" spans="1:8">
      <c r="A100" t="s">
        <v>307</v>
      </c>
      <c r="B100">
        <f t="shared" si="14"/>
        <v>61.949999999999989</v>
      </c>
      <c r="C100" t="s">
        <v>260</v>
      </c>
      <c r="E100" s="44">
        <v>0.1</v>
      </c>
      <c r="F100" s="44">
        <v>0.7</v>
      </c>
      <c r="G100">
        <f t="shared" si="15"/>
        <v>18</v>
      </c>
      <c r="H100" s="36">
        <f t="shared" si="16"/>
        <v>5</v>
      </c>
    </row>
    <row r="101" spans="1:8">
      <c r="A101" t="s">
        <v>308</v>
      </c>
      <c r="B101">
        <f t="shared" si="14"/>
        <v>62.949999999999989</v>
      </c>
      <c r="C101" t="s">
        <v>261</v>
      </c>
      <c r="E101" s="44">
        <v>0.1</v>
      </c>
      <c r="F101" s="44">
        <v>0.7</v>
      </c>
      <c r="G101">
        <f t="shared" si="15"/>
        <v>18</v>
      </c>
      <c r="H101" s="36">
        <f t="shared" si="16"/>
        <v>5</v>
      </c>
    </row>
    <row r="102" spans="1:8">
      <c r="A102" t="s">
        <v>309</v>
      </c>
      <c r="B102">
        <f t="shared" si="14"/>
        <v>63.949999999999989</v>
      </c>
      <c r="C102" s="39" t="s">
        <v>49</v>
      </c>
      <c r="E102" s="44">
        <v>0.1</v>
      </c>
      <c r="F102" s="44">
        <v>0.4</v>
      </c>
      <c r="G102">
        <v>0</v>
      </c>
      <c r="H102" s="36">
        <v>0</v>
      </c>
    </row>
    <row r="103" spans="1:8">
      <c r="A103" t="s">
        <v>310</v>
      </c>
      <c r="B103">
        <f t="shared" si="14"/>
        <v>64.949999999999989</v>
      </c>
      <c r="C103" t="s">
        <v>255</v>
      </c>
      <c r="E103" s="44">
        <v>30</v>
      </c>
      <c r="F103" s="44">
        <v>50</v>
      </c>
      <c r="G103">
        <v>0</v>
      </c>
      <c r="H103" s="36">
        <v>0</v>
      </c>
    </row>
    <row r="104" spans="1:8">
      <c r="A104" s="42" t="s">
        <v>311</v>
      </c>
      <c r="B104">
        <f>B94+0.01</f>
        <v>55.959999999999987</v>
      </c>
      <c r="C104" s="36" t="s">
        <v>257</v>
      </c>
      <c r="E104" s="2">
        <v>0</v>
      </c>
      <c r="F104" s="41">
        <v>100</v>
      </c>
      <c r="G104">
        <f>G94+1</f>
        <v>10</v>
      </c>
      <c r="H104">
        <f>H94</f>
        <v>6</v>
      </c>
    </row>
    <row r="105" spans="1:8">
      <c r="A105" t="s">
        <v>312</v>
      </c>
      <c r="B105">
        <f>B104+1</f>
        <v>56.959999999999987</v>
      </c>
      <c r="C105" s="36" t="s">
        <v>257</v>
      </c>
      <c r="E105" s="44">
        <v>0</v>
      </c>
      <c r="F105" s="44">
        <v>100</v>
      </c>
      <c r="G105">
        <f>G95+1</f>
        <v>10</v>
      </c>
      <c r="H105">
        <f>H95</f>
        <v>6</v>
      </c>
    </row>
    <row r="106" spans="1:8">
      <c r="A106" t="s">
        <v>313</v>
      </c>
      <c r="B106">
        <f t="shared" ref="B106:B113" si="17">B105+1</f>
        <v>57.959999999999987</v>
      </c>
      <c r="C106" s="39" t="s">
        <v>49</v>
      </c>
      <c r="E106" s="44">
        <v>5</v>
      </c>
      <c r="F106" s="44">
        <v>9</v>
      </c>
      <c r="G106">
        <v>0</v>
      </c>
      <c r="H106" s="39">
        <v>0</v>
      </c>
    </row>
    <row r="107" spans="1:8">
      <c r="A107" t="s">
        <v>314</v>
      </c>
      <c r="B107">
        <f t="shared" si="17"/>
        <v>58.959999999999987</v>
      </c>
      <c r="C107" t="s">
        <v>256</v>
      </c>
      <c r="E107" s="44">
        <v>1</v>
      </c>
      <c r="F107" s="44">
        <v>3</v>
      </c>
      <c r="G107">
        <v>0</v>
      </c>
      <c r="H107" s="36">
        <v>0</v>
      </c>
    </row>
    <row r="108" spans="1:8">
      <c r="A108" t="s">
        <v>315</v>
      </c>
      <c r="B108">
        <f t="shared" si="17"/>
        <v>59.959999999999987</v>
      </c>
      <c r="C108" t="s">
        <v>258</v>
      </c>
      <c r="E108" s="44">
        <v>0.1</v>
      </c>
      <c r="F108" s="44">
        <v>0.7</v>
      </c>
      <c r="G108">
        <f>G98+1</f>
        <v>19</v>
      </c>
      <c r="H108" s="36">
        <f>H98</f>
        <v>5</v>
      </c>
    </row>
    <row r="109" spans="1:8">
      <c r="A109" t="s">
        <v>316</v>
      </c>
      <c r="B109">
        <f t="shared" si="17"/>
        <v>60.959999999999987</v>
      </c>
      <c r="C109" t="s">
        <v>259</v>
      </c>
      <c r="E109" s="44">
        <v>0.1</v>
      </c>
      <c r="F109" s="44">
        <v>0.7</v>
      </c>
      <c r="G109">
        <f t="shared" ref="G109:G111" si="18">G99+1</f>
        <v>19</v>
      </c>
      <c r="H109" s="36">
        <f t="shared" ref="H109:H111" si="19">H99</f>
        <v>5</v>
      </c>
    </row>
    <row r="110" spans="1:8">
      <c r="A110" t="s">
        <v>317</v>
      </c>
      <c r="B110">
        <f t="shared" si="17"/>
        <v>61.959999999999987</v>
      </c>
      <c r="C110" t="s">
        <v>260</v>
      </c>
      <c r="E110" s="44">
        <v>0.1</v>
      </c>
      <c r="F110" s="44">
        <v>0.7</v>
      </c>
      <c r="G110">
        <f t="shared" si="18"/>
        <v>19</v>
      </c>
      <c r="H110" s="36">
        <f t="shared" si="19"/>
        <v>5</v>
      </c>
    </row>
    <row r="111" spans="1:8">
      <c r="A111" t="s">
        <v>318</v>
      </c>
      <c r="B111">
        <f t="shared" si="17"/>
        <v>62.959999999999987</v>
      </c>
      <c r="C111" t="s">
        <v>261</v>
      </c>
      <c r="E111" s="44">
        <v>0.1</v>
      </c>
      <c r="F111" s="44">
        <v>0.7</v>
      </c>
      <c r="G111">
        <f t="shared" si="18"/>
        <v>19</v>
      </c>
      <c r="H111" s="36">
        <f t="shared" si="19"/>
        <v>5</v>
      </c>
    </row>
    <row r="112" spans="1:8">
      <c r="A112" t="s">
        <v>319</v>
      </c>
      <c r="B112">
        <f t="shared" si="17"/>
        <v>63.959999999999987</v>
      </c>
      <c r="C112" s="39" t="s">
        <v>49</v>
      </c>
      <c r="E112" s="44">
        <v>0.1</v>
      </c>
      <c r="F112" s="44">
        <v>0.4</v>
      </c>
      <c r="G112">
        <v>0</v>
      </c>
      <c r="H112" s="36">
        <v>0</v>
      </c>
    </row>
    <row r="113" spans="1:8">
      <c r="A113" t="s">
        <v>320</v>
      </c>
      <c r="B113">
        <f t="shared" si="17"/>
        <v>64.95999999999998</v>
      </c>
      <c r="C113" t="s">
        <v>255</v>
      </c>
      <c r="E113" s="44">
        <v>30</v>
      </c>
      <c r="F113" s="44">
        <v>50</v>
      </c>
      <c r="G113">
        <v>0</v>
      </c>
      <c r="H113" s="36">
        <v>0</v>
      </c>
    </row>
    <row r="114" spans="1:8">
      <c r="A114" s="42" t="s">
        <v>321</v>
      </c>
      <c r="B114">
        <f>B104+0.01</f>
        <v>55.969999999999985</v>
      </c>
      <c r="C114" s="36" t="s">
        <v>257</v>
      </c>
      <c r="E114" s="2">
        <v>0</v>
      </c>
      <c r="F114" s="41">
        <v>100</v>
      </c>
      <c r="G114">
        <f>G104+1</f>
        <v>11</v>
      </c>
      <c r="H114">
        <f>H104</f>
        <v>6</v>
      </c>
    </row>
    <row r="115" spans="1:8">
      <c r="A115" t="s">
        <v>322</v>
      </c>
      <c r="B115">
        <f>B114+1</f>
        <v>56.969999999999985</v>
      </c>
      <c r="C115" s="36" t="s">
        <v>257</v>
      </c>
      <c r="E115" s="44">
        <v>0</v>
      </c>
      <c r="F115" s="44">
        <v>100</v>
      </c>
      <c r="G115">
        <f>G105+1</f>
        <v>11</v>
      </c>
      <c r="H115">
        <f>H105</f>
        <v>6</v>
      </c>
    </row>
    <row r="116" spans="1:8">
      <c r="A116" t="s">
        <v>323</v>
      </c>
      <c r="B116">
        <f t="shared" ref="B116:B123" si="20">B115+1</f>
        <v>57.969999999999985</v>
      </c>
      <c r="C116" s="39" t="s">
        <v>49</v>
      </c>
      <c r="E116" s="44">
        <v>5</v>
      </c>
      <c r="F116" s="44">
        <v>9</v>
      </c>
      <c r="G116">
        <v>0</v>
      </c>
      <c r="H116" s="39">
        <v>0</v>
      </c>
    </row>
    <row r="117" spans="1:8">
      <c r="A117" t="s">
        <v>324</v>
      </c>
      <c r="B117">
        <f t="shared" si="20"/>
        <v>58.969999999999985</v>
      </c>
      <c r="C117" t="s">
        <v>256</v>
      </c>
      <c r="E117" s="44">
        <v>1</v>
      </c>
      <c r="F117" s="44">
        <v>3</v>
      </c>
      <c r="G117">
        <v>0</v>
      </c>
      <c r="H117" s="36">
        <v>0</v>
      </c>
    </row>
    <row r="118" spans="1:8">
      <c r="A118" t="s">
        <v>325</v>
      </c>
      <c r="B118">
        <f t="shared" si="20"/>
        <v>59.969999999999985</v>
      </c>
      <c r="C118" t="s">
        <v>258</v>
      </c>
      <c r="E118" s="44">
        <v>0.1</v>
      </c>
      <c r="F118" s="44">
        <v>0.7</v>
      </c>
      <c r="G118">
        <f>G108+1</f>
        <v>20</v>
      </c>
      <c r="H118" s="36">
        <f>H108</f>
        <v>5</v>
      </c>
    </row>
    <row r="119" spans="1:8">
      <c r="A119" t="s">
        <v>326</v>
      </c>
      <c r="B119">
        <f t="shared" si="20"/>
        <v>60.969999999999985</v>
      </c>
      <c r="C119" t="s">
        <v>259</v>
      </c>
      <c r="E119" s="44">
        <v>0.1</v>
      </c>
      <c r="F119" s="44">
        <v>0.7</v>
      </c>
      <c r="G119">
        <f t="shared" ref="G119:G121" si="21">G109+1</f>
        <v>20</v>
      </c>
      <c r="H119" s="36">
        <f t="shared" ref="H119:H121" si="22">H109</f>
        <v>5</v>
      </c>
    </row>
    <row r="120" spans="1:8">
      <c r="A120" t="s">
        <v>327</v>
      </c>
      <c r="B120">
        <f t="shared" si="20"/>
        <v>61.969999999999985</v>
      </c>
      <c r="C120" t="s">
        <v>260</v>
      </c>
      <c r="E120" s="44">
        <v>0.1</v>
      </c>
      <c r="F120" s="44">
        <v>0.7</v>
      </c>
      <c r="G120">
        <f t="shared" si="21"/>
        <v>20</v>
      </c>
      <c r="H120" s="36">
        <f t="shared" si="22"/>
        <v>5</v>
      </c>
    </row>
    <row r="121" spans="1:8">
      <c r="A121" t="s">
        <v>328</v>
      </c>
      <c r="B121">
        <f t="shared" si="20"/>
        <v>62.969999999999985</v>
      </c>
      <c r="C121" t="s">
        <v>261</v>
      </c>
      <c r="E121" s="44">
        <v>0.1</v>
      </c>
      <c r="F121" s="44">
        <v>0.7</v>
      </c>
      <c r="G121">
        <f t="shared" si="21"/>
        <v>20</v>
      </c>
      <c r="H121" s="36">
        <f t="shared" si="22"/>
        <v>5</v>
      </c>
    </row>
    <row r="122" spans="1:8">
      <c r="A122" t="s">
        <v>329</v>
      </c>
      <c r="B122">
        <f t="shared" si="20"/>
        <v>63.969999999999985</v>
      </c>
      <c r="C122" s="39" t="s">
        <v>49</v>
      </c>
      <c r="E122" s="44">
        <v>0.1</v>
      </c>
      <c r="F122" s="44">
        <v>0.4</v>
      </c>
      <c r="G122">
        <v>0</v>
      </c>
      <c r="H122" s="36">
        <v>0</v>
      </c>
    </row>
    <row r="123" spans="1:8">
      <c r="A123" t="s">
        <v>330</v>
      </c>
      <c r="B123">
        <f t="shared" si="20"/>
        <v>64.969999999999985</v>
      </c>
      <c r="C123" t="s">
        <v>255</v>
      </c>
      <c r="E123" s="44">
        <v>30</v>
      </c>
      <c r="F123" s="44">
        <v>50</v>
      </c>
      <c r="G123">
        <v>0</v>
      </c>
      <c r="H123" s="36">
        <v>0</v>
      </c>
    </row>
    <row r="124" spans="1:8">
      <c r="A124" s="42" t="s">
        <v>331</v>
      </c>
      <c r="B124">
        <f>B114+0.01</f>
        <v>55.979999999999983</v>
      </c>
      <c r="C124" s="36" t="s">
        <v>257</v>
      </c>
      <c r="E124" s="2">
        <v>0</v>
      </c>
      <c r="F124" s="41">
        <v>100</v>
      </c>
      <c r="G124">
        <f>G114+1</f>
        <v>12</v>
      </c>
      <c r="H124">
        <f>H114</f>
        <v>6</v>
      </c>
    </row>
    <row r="125" spans="1:8">
      <c r="A125" t="s">
        <v>332</v>
      </c>
      <c r="B125">
        <f>B124+1</f>
        <v>56.979999999999983</v>
      </c>
      <c r="C125" s="36" t="s">
        <v>257</v>
      </c>
      <c r="E125" s="44">
        <v>0</v>
      </c>
      <c r="F125" s="44">
        <v>100</v>
      </c>
      <c r="G125">
        <f>G115+1</f>
        <v>12</v>
      </c>
      <c r="H125">
        <f>H115</f>
        <v>6</v>
      </c>
    </row>
    <row r="126" spans="1:8">
      <c r="A126" t="s">
        <v>333</v>
      </c>
      <c r="B126">
        <f t="shared" ref="B126:B133" si="23">B125+1</f>
        <v>57.979999999999983</v>
      </c>
      <c r="C126" s="39" t="s">
        <v>49</v>
      </c>
      <c r="E126" s="44">
        <v>5</v>
      </c>
      <c r="F126" s="44">
        <v>9</v>
      </c>
      <c r="G126">
        <v>0</v>
      </c>
      <c r="H126" s="39">
        <v>0</v>
      </c>
    </row>
    <row r="127" spans="1:8">
      <c r="A127" t="s">
        <v>334</v>
      </c>
      <c r="B127">
        <f t="shared" si="23"/>
        <v>58.979999999999983</v>
      </c>
      <c r="C127" t="s">
        <v>256</v>
      </c>
      <c r="E127" s="44">
        <v>1</v>
      </c>
      <c r="F127" s="44">
        <v>3</v>
      </c>
      <c r="G127">
        <v>0</v>
      </c>
      <c r="H127" s="36">
        <v>0</v>
      </c>
    </row>
    <row r="128" spans="1:8">
      <c r="A128" t="s">
        <v>335</v>
      </c>
      <c r="B128">
        <f t="shared" si="23"/>
        <v>59.979999999999983</v>
      </c>
      <c r="C128" t="s">
        <v>258</v>
      </c>
      <c r="E128" s="44">
        <v>0.1</v>
      </c>
      <c r="F128" s="44">
        <v>0.7</v>
      </c>
      <c r="G128">
        <f>G118+1</f>
        <v>21</v>
      </c>
      <c r="H128" s="36">
        <f>H118</f>
        <v>5</v>
      </c>
    </row>
    <row r="129" spans="1:8">
      <c r="A129" t="s">
        <v>336</v>
      </c>
      <c r="B129">
        <f t="shared" si="23"/>
        <v>60.979999999999983</v>
      </c>
      <c r="C129" t="s">
        <v>259</v>
      </c>
      <c r="E129" s="44">
        <v>0.1</v>
      </c>
      <c r="F129" s="44">
        <v>0.7</v>
      </c>
      <c r="G129">
        <f t="shared" ref="G129:G131" si="24">G119+1</f>
        <v>21</v>
      </c>
      <c r="H129" s="36">
        <f t="shared" ref="H129:H131" si="25">H119</f>
        <v>5</v>
      </c>
    </row>
    <row r="130" spans="1:8">
      <c r="A130" t="s">
        <v>337</v>
      </c>
      <c r="B130">
        <f t="shared" si="23"/>
        <v>61.979999999999983</v>
      </c>
      <c r="C130" t="s">
        <v>260</v>
      </c>
      <c r="E130" s="44">
        <v>0.1</v>
      </c>
      <c r="F130" s="44">
        <v>0.7</v>
      </c>
      <c r="G130">
        <f t="shared" si="24"/>
        <v>21</v>
      </c>
      <c r="H130" s="36">
        <f t="shared" si="25"/>
        <v>5</v>
      </c>
    </row>
    <row r="131" spans="1:8">
      <c r="A131" t="s">
        <v>338</v>
      </c>
      <c r="B131">
        <f t="shared" si="23"/>
        <v>62.979999999999983</v>
      </c>
      <c r="C131" t="s">
        <v>261</v>
      </c>
      <c r="E131" s="44">
        <v>0.1</v>
      </c>
      <c r="F131" s="44">
        <v>0.7</v>
      </c>
      <c r="G131">
        <f t="shared" si="24"/>
        <v>21</v>
      </c>
      <c r="H131" s="36">
        <f t="shared" si="25"/>
        <v>5</v>
      </c>
    </row>
    <row r="132" spans="1:8">
      <c r="A132" t="s">
        <v>339</v>
      </c>
      <c r="B132">
        <f t="shared" si="23"/>
        <v>63.979999999999983</v>
      </c>
      <c r="C132" s="39" t="s">
        <v>49</v>
      </c>
      <c r="E132" s="44">
        <v>0.1</v>
      </c>
      <c r="F132" s="44">
        <v>0.4</v>
      </c>
      <c r="G132">
        <v>0</v>
      </c>
      <c r="H132" s="36">
        <v>0</v>
      </c>
    </row>
    <row r="133" spans="1:8">
      <c r="A133" t="s">
        <v>340</v>
      </c>
      <c r="B133">
        <f t="shared" si="23"/>
        <v>64.97999999999999</v>
      </c>
      <c r="C133" t="s">
        <v>255</v>
      </c>
      <c r="E133" s="44">
        <v>30</v>
      </c>
      <c r="F133" s="44">
        <v>50</v>
      </c>
      <c r="G133">
        <v>0</v>
      </c>
      <c r="H133" s="36">
        <v>0</v>
      </c>
    </row>
    <row r="134" spans="1:8">
      <c r="A134" s="42" t="s">
        <v>341</v>
      </c>
      <c r="B134">
        <f>B124+0.01</f>
        <v>55.989999999999981</v>
      </c>
      <c r="C134" s="36" t="s">
        <v>257</v>
      </c>
      <c r="E134" s="2">
        <v>0</v>
      </c>
      <c r="F134" s="41">
        <v>100</v>
      </c>
      <c r="G134">
        <f>G124+1</f>
        <v>13</v>
      </c>
      <c r="H134">
        <f>H124</f>
        <v>6</v>
      </c>
    </row>
    <row r="135" spans="1:8">
      <c r="A135" t="s">
        <v>342</v>
      </c>
      <c r="B135">
        <f>B134+1</f>
        <v>56.989999999999981</v>
      </c>
      <c r="C135" s="36" t="s">
        <v>257</v>
      </c>
      <c r="E135" s="44">
        <v>0</v>
      </c>
      <c r="F135" s="44">
        <v>100</v>
      </c>
      <c r="G135">
        <f>G125+1</f>
        <v>13</v>
      </c>
      <c r="H135">
        <f>H125</f>
        <v>6</v>
      </c>
    </row>
    <row r="136" spans="1:8">
      <c r="A136" t="s">
        <v>343</v>
      </c>
      <c r="B136">
        <f t="shared" ref="B136:B143" si="26">B135+1</f>
        <v>57.989999999999981</v>
      </c>
      <c r="C136" s="39" t="s">
        <v>49</v>
      </c>
      <c r="E136" s="44">
        <v>5</v>
      </c>
      <c r="F136" s="44">
        <v>9</v>
      </c>
      <c r="G136">
        <v>0</v>
      </c>
      <c r="H136" s="39">
        <v>0</v>
      </c>
    </row>
    <row r="137" spans="1:8">
      <c r="A137" t="s">
        <v>344</v>
      </c>
      <c r="B137">
        <f t="shared" si="26"/>
        <v>58.989999999999981</v>
      </c>
      <c r="C137" t="s">
        <v>256</v>
      </c>
      <c r="E137" s="44">
        <v>1</v>
      </c>
      <c r="F137" s="44">
        <v>3</v>
      </c>
      <c r="G137">
        <v>0</v>
      </c>
      <c r="H137" s="36">
        <v>0</v>
      </c>
    </row>
    <row r="138" spans="1:8">
      <c r="A138" t="s">
        <v>345</v>
      </c>
      <c r="B138">
        <f t="shared" si="26"/>
        <v>59.989999999999981</v>
      </c>
      <c r="C138" t="s">
        <v>258</v>
      </c>
      <c r="E138" s="44">
        <v>0.1</v>
      </c>
      <c r="F138" s="44">
        <v>0.7</v>
      </c>
      <c r="G138">
        <f>G128+1</f>
        <v>22</v>
      </c>
      <c r="H138" s="36">
        <f>H128</f>
        <v>5</v>
      </c>
    </row>
    <row r="139" spans="1:8">
      <c r="A139" t="s">
        <v>346</v>
      </c>
      <c r="B139">
        <f t="shared" si="26"/>
        <v>60.989999999999981</v>
      </c>
      <c r="C139" t="s">
        <v>259</v>
      </c>
      <c r="E139" s="44">
        <v>0.1</v>
      </c>
      <c r="F139" s="44">
        <v>0.7</v>
      </c>
      <c r="G139">
        <f t="shared" ref="G139:G141" si="27">G129+1</f>
        <v>22</v>
      </c>
      <c r="H139" s="36">
        <f t="shared" ref="H139:H141" si="28">H129</f>
        <v>5</v>
      </c>
    </row>
    <row r="140" spans="1:8">
      <c r="A140" t="s">
        <v>347</v>
      </c>
      <c r="B140">
        <f t="shared" si="26"/>
        <v>61.989999999999981</v>
      </c>
      <c r="C140" t="s">
        <v>260</v>
      </c>
      <c r="E140" s="44">
        <v>0.1</v>
      </c>
      <c r="F140" s="44">
        <v>0.7</v>
      </c>
      <c r="G140">
        <f t="shared" si="27"/>
        <v>22</v>
      </c>
      <c r="H140" s="36">
        <f t="shared" si="28"/>
        <v>5</v>
      </c>
    </row>
    <row r="141" spans="1:8">
      <c r="A141" t="s">
        <v>348</v>
      </c>
      <c r="B141">
        <f t="shared" si="26"/>
        <v>62.989999999999981</v>
      </c>
      <c r="C141" t="s">
        <v>261</v>
      </c>
      <c r="E141" s="44">
        <v>0.1</v>
      </c>
      <c r="F141" s="44">
        <v>0.7</v>
      </c>
      <c r="G141">
        <f t="shared" si="27"/>
        <v>22</v>
      </c>
      <c r="H141" s="36">
        <f t="shared" si="28"/>
        <v>5</v>
      </c>
    </row>
    <row r="142" spans="1:8">
      <c r="A142" t="s">
        <v>349</v>
      </c>
      <c r="B142">
        <f t="shared" si="26"/>
        <v>63.989999999999981</v>
      </c>
      <c r="C142" s="39" t="s">
        <v>49</v>
      </c>
      <c r="E142" s="44">
        <v>0.1</v>
      </c>
      <c r="F142" s="44">
        <v>0.4</v>
      </c>
      <c r="G142">
        <v>0</v>
      </c>
      <c r="H142" s="36">
        <v>0</v>
      </c>
    </row>
    <row r="143" spans="1:8">
      <c r="A143" t="s">
        <v>350</v>
      </c>
      <c r="B143">
        <f t="shared" si="26"/>
        <v>64.989999999999981</v>
      </c>
      <c r="C143" t="s">
        <v>255</v>
      </c>
      <c r="E143" s="44">
        <v>30</v>
      </c>
      <c r="F143" s="44">
        <v>50</v>
      </c>
      <c r="G143">
        <v>0</v>
      </c>
      <c r="H143" s="36">
        <v>0</v>
      </c>
    </row>
    <row r="144" spans="1:8">
      <c r="B144"/>
      <c r="C144" s="36"/>
    </row>
    <row r="145" spans="2:3">
      <c r="B145"/>
      <c r="C145" s="36"/>
    </row>
    <row r="146" spans="2:3">
      <c r="B146"/>
    </row>
    <row r="147" spans="2:3">
      <c r="B147"/>
      <c r="C147"/>
    </row>
    <row r="148" spans="2:3">
      <c r="B148"/>
      <c r="C148"/>
    </row>
    <row r="149" spans="2:3">
      <c r="B149"/>
      <c r="C149"/>
    </row>
    <row r="150" spans="2:3">
      <c r="B150"/>
      <c r="C150"/>
    </row>
    <row r="151" spans="2:3">
      <c r="B151"/>
      <c r="C151"/>
    </row>
    <row r="152" spans="2:3">
      <c r="B152"/>
    </row>
    <row r="153" spans="2:3">
      <c r="B153"/>
      <c r="C1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constMatrixEPC</vt:lpstr>
      <vt:lpstr>constMatrixSOIL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2019-02-06T14:31:40Z</dcterms:created>
  <dcterms:modified xsi:type="dcterms:W3CDTF">2020-08-27T08:54:31Z</dcterms:modified>
</cp:coreProperties>
</file>